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338\Desktop\Wealth Index\ToUpLoad\Edit\"/>
    </mc:Choice>
  </mc:AlternateContent>
  <bookViews>
    <workbookView xWindow="0" yWindow="90" windowWidth="17235" windowHeight="7485"/>
  </bookViews>
  <sheets>
    <sheet name="Common" sheetId="4" r:id="rId1"/>
    <sheet name="Urban" sheetId="1" r:id="rId2"/>
    <sheet name="Rural" sheetId="2" r:id="rId3"/>
    <sheet name="Composite" sheetId="3" r:id="rId4"/>
  </sheets>
  <calcPr calcId="162913"/>
</workbook>
</file>

<file path=xl/calcChain.xml><?xml version="1.0" encoding="utf-8"?>
<calcChain xmlns="http://schemas.openxmlformats.org/spreadsheetml/2006/main">
  <c r="K111" i="4" l="1"/>
  <c r="L111" i="4"/>
  <c r="K112" i="4"/>
  <c r="L112" i="4"/>
  <c r="K113" i="4"/>
  <c r="L113" i="4"/>
  <c r="K114" i="4"/>
  <c r="L114" i="4"/>
  <c r="K115" i="4"/>
  <c r="L115" i="4"/>
  <c r="K116" i="4"/>
  <c r="L116" i="4"/>
  <c r="K117" i="4"/>
  <c r="L117" i="4"/>
  <c r="K118" i="4"/>
  <c r="L118" i="4"/>
  <c r="K119" i="4"/>
  <c r="L119" i="4"/>
  <c r="K120" i="4"/>
  <c r="L120" i="4"/>
  <c r="K121" i="4"/>
  <c r="L121" i="4"/>
  <c r="K122" i="4"/>
  <c r="L122" i="4"/>
  <c r="K123" i="4"/>
  <c r="L123" i="4"/>
  <c r="K124" i="4"/>
  <c r="L124" i="4"/>
  <c r="K125" i="4"/>
  <c r="L125" i="4"/>
  <c r="K126" i="4"/>
  <c r="L126" i="4"/>
  <c r="K127" i="4"/>
  <c r="L127" i="4"/>
  <c r="K128" i="4"/>
  <c r="L128" i="4"/>
  <c r="K129" i="4"/>
  <c r="L129" i="4"/>
  <c r="K130" i="4"/>
  <c r="L130" i="4"/>
  <c r="K131" i="4"/>
  <c r="L131" i="4"/>
  <c r="K132" i="4"/>
  <c r="L132" i="4"/>
  <c r="K133" i="4"/>
  <c r="L133" i="4"/>
  <c r="K134" i="4"/>
  <c r="L134" i="4"/>
  <c r="K135" i="4"/>
  <c r="L135" i="4"/>
  <c r="K136" i="4"/>
  <c r="L136" i="4"/>
  <c r="K140" i="1"/>
  <c r="L140" i="1"/>
  <c r="K141" i="1"/>
  <c r="L141" i="1"/>
  <c r="K142" i="1"/>
  <c r="L142" i="1"/>
  <c r="K143" i="1"/>
  <c r="L143" i="1"/>
  <c r="K144" i="1"/>
  <c r="L144" i="1"/>
  <c r="K142" i="2"/>
  <c r="L142" i="2"/>
  <c r="K143" i="2"/>
  <c r="L143" i="2"/>
  <c r="K144" i="2"/>
  <c r="L144" i="2"/>
  <c r="K128" i="1" l="1"/>
  <c r="L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K138" i="1"/>
  <c r="L138" i="1"/>
  <c r="K139" i="1"/>
  <c r="L139" i="1"/>
  <c r="K125" i="2"/>
  <c r="L125" i="2"/>
  <c r="K126" i="2"/>
  <c r="L126" i="2"/>
  <c r="K127" i="2"/>
  <c r="L127" i="2"/>
  <c r="K128" i="2"/>
  <c r="L128" i="2"/>
  <c r="K129" i="2"/>
  <c r="L129" i="2"/>
  <c r="K130" i="2"/>
  <c r="L130" i="2"/>
  <c r="K131" i="2"/>
  <c r="L131" i="2"/>
  <c r="K132" i="2"/>
  <c r="L132" i="2"/>
  <c r="K133" i="2"/>
  <c r="L133" i="2"/>
  <c r="K134" i="2"/>
  <c r="L134" i="2"/>
  <c r="K135" i="2"/>
  <c r="L135" i="2"/>
  <c r="K136" i="2"/>
  <c r="L136" i="2"/>
  <c r="K137" i="2"/>
  <c r="L137" i="2"/>
  <c r="K138" i="2"/>
  <c r="L138" i="2"/>
  <c r="K139" i="2"/>
  <c r="L139" i="2"/>
  <c r="K140" i="2"/>
  <c r="L140" i="2"/>
  <c r="K141" i="2"/>
  <c r="L141" i="2"/>
  <c r="L110" i="4" l="1"/>
  <c r="K110" i="4"/>
  <c r="L109" i="4"/>
  <c r="K109" i="4"/>
  <c r="L108" i="4"/>
  <c r="K108" i="4"/>
  <c r="L107" i="4"/>
  <c r="K107" i="4"/>
  <c r="L106" i="4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124" i="1" l="1"/>
  <c r="L124" i="1"/>
  <c r="K125" i="1"/>
  <c r="L125" i="1"/>
  <c r="K126" i="1"/>
  <c r="L126" i="1"/>
  <c r="K127" i="1"/>
  <c r="L127" i="1"/>
  <c r="K123" i="2"/>
  <c r="L123" i="2"/>
  <c r="K124" i="2"/>
  <c r="L124" i="2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K119" i="2"/>
  <c r="L119" i="2"/>
  <c r="K120" i="2"/>
  <c r="L120" i="2"/>
  <c r="K121" i="2"/>
  <c r="L121" i="2"/>
  <c r="K122" i="2"/>
  <c r="L122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<sst xmlns="http://schemas.openxmlformats.org/spreadsheetml/2006/main" count="969" uniqueCount="244">
  <si>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</si>
  <si>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</si>
  <si>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</si>
  <si>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</si>
  <si>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</si>
  <si>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</si>
  <si>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</si>
  <si>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</si>
  <si>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</si>
  <si>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</si>
  <si>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</si>
  <si>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</si>
  <si>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</si>
  <si>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</si>
  <si>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</si>
  <si>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</si>
  <si>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</si>
  <si>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</si>
  <si>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</si>
  <si>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</si>
  <si>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</si>
  <si>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</si>
  <si>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</si>
  <si>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</si>
  <si>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</si>
  <si>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</si>
  <si>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</si>
  <si>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</si>
  <si>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</si>
  <si>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</si>
  <si>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</si>
  <si>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</si>
  <si>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</si>
  <si>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</si>
  <si>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</si>
  <si>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</si>
  <si>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</si>
  <si>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</si>
  <si>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</si>
  <si>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</si>
  <si>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</si>
  <si>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</si>
  <si>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</si>
  <si>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</si>
  <si>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</si>
  <si>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</si>
  <si>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</si>
  <si>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</si>
  <si>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</si>
  <si>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</si>
  <si>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</si>
  <si>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Table 2.6 Wealth Quintiles
Percent distribution of the de jure population by wealth quintiles, according to residence and region, India NFHS 2014-16</t>
  </si>
  <si>
    <t>Residence/region</t>
  </si>
  <si>
    <t>Ncombsco Combined wealth index</t>
  </si>
  <si>
    <t>Lowest</t>
  </si>
  <si>
    <t>Second</t>
  </si>
  <si>
    <t>Middle</t>
  </si>
  <si>
    <t>Fourth</t>
  </si>
  <si>
    <t>Highest</t>
  </si>
  <si>
    <t>Total</t>
  </si>
  <si>
    <t>QHTYPE Type of PSU</t>
  </si>
  <si>
    <t>Urban</t>
  </si>
  <si>
    <t>Rural</t>
  </si>
  <si>
    <t>QHSTATE Region</t>
  </si>
  <si>
    <t>[AN] Andaman &amp; Nicobar Islands</t>
  </si>
  <si>
    <t>[AP] Andhra Pradesh</t>
  </si>
  <si>
    <t>[AR] Arunachal Pradesh</t>
  </si>
  <si>
    <t>[AS] Assam</t>
  </si>
  <si>
    <t>[BR] Bihar</t>
  </si>
  <si>
    <t>[CH] Chandigarh</t>
  </si>
  <si>
    <t>[CT] Chhattisgarh</t>
  </si>
  <si>
    <t>[DN] Dadra &amp; Nagar Haveli</t>
  </si>
  <si>
    <t>[DD] Daman &amp; Diu</t>
  </si>
  <si>
    <t>[GA] Goa</t>
  </si>
  <si>
    <t>[GJ] Gujarat</t>
  </si>
  <si>
    <t>[HR] Haryana</t>
  </si>
  <si>
    <t>[HP] Himachal Pradesh</t>
  </si>
  <si>
    <t>[JK] Jammu &amp; Kashmir</t>
  </si>
  <si>
    <t>[JH] Jharkhand</t>
  </si>
  <si>
    <t>[KA] Karnataka</t>
  </si>
  <si>
    <t>[KL] Kerala</t>
  </si>
  <si>
    <t>[LD] Lakshadweep</t>
  </si>
  <si>
    <t>[MP] Madhya Pradesh</t>
  </si>
  <si>
    <t>[MH] Maharashtra</t>
  </si>
  <si>
    <t>[MN] Manipur</t>
  </si>
  <si>
    <t>[ML] Meghalaya</t>
  </si>
  <si>
    <t>[MZ] Mizoram</t>
  </si>
  <si>
    <t>[NL] Nagaland</t>
  </si>
  <si>
    <t>[DL] Delhi</t>
  </si>
  <si>
    <t>[OR] Odisha</t>
  </si>
  <si>
    <t>[PY] Puducherry</t>
  </si>
  <si>
    <t>[PB] Punjab</t>
  </si>
  <si>
    <t>[RJ] Rajasthan</t>
  </si>
  <si>
    <t>[SK] Sikkim</t>
  </si>
  <si>
    <t>[TN] Tamil Nadu</t>
  </si>
  <si>
    <t>[TR] Tripura</t>
  </si>
  <si>
    <t>[UP] Uttar Pradesh</t>
  </si>
  <si>
    <t>[UT] Uttarakhand</t>
  </si>
  <si>
    <t>[WB] West Bengal</t>
  </si>
  <si>
    <t>[TG] Telagana</t>
  </si>
  <si>
    <t>total Total</t>
  </si>
  <si>
    <t>(Constant)</t>
  </si>
  <si>
    <t>rurscore Rural wealth score</t>
  </si>
  <si>
    <t>urbscore Urban wealth score</t>
  </si>
  <si>
    <t>Combined Score= .769+.831 * Urban Score</t>
  </si>
  <si>
    <t xml:space="preserve">Combined Score= -.318 + .881 * Rural Score </t>
  </si>
  <si>
    <t>QH25_11 Source of drinking water: Piped - into dwelling</t>
  </si>
  <si>
    <t>QH25_12 Source of drinking water: Piped - into yard / plot</t>
  </si>
  <si>
    <t>QH25_13 Source of drinking water: Piped - public tap / standpipe</t>
  </si>
  <si>
    <t>QH25_21 Source of drinking water: Tube well / borehole</t>
  </si>
  <si>
    <t>QH25_31 Source of drinking water: Dug well - protected</t>
  </si>
  <si>
    <t>QH25_32 Source of drinking water: Dug well - unprotected</t>
  </si>
  <si>
    <t>QH25_41 Source of drinking water: Spring water - protected</t>
  </si>
  <si>
    <t>QH25_42 Source of drinking water: Spring water - unprotected</t>
  </si>
  <si>
    <t>QH25_51 Source of drinking water: Rainwater</t>
  </si>
  <si>
    <t>QH25_61 Source of drinking water: Tanker truck</t>
  </si>
  <si>
    <t>QH25_71 Source of drinking water: Cart with small tank</t>
  </si>
  <si>
    <t>QH25_81 Source of drinking water: Surface water (river / dam / lake / pond / stream / canal / irrigation channel)</t>
  </si>
  <si>
    <t>QH25_91 Source of drinking water: Bottled water</t>
  </si>
  <si>
    <t>QH25_92 Source of drinking water: Community RO Plant</t>
  </si>
  <si>
    <t>QH25_96 Source of drinking water: Other</t>
  </si>
  <si>
    <t>QH31_11 Type of toilet facility: Flush - to piped sewer system</t>
  </si>
  <si>
    <t>QH31_12 Type of toilet facility: Flush - to septic tank</t>
  </si>
  <si>
    <t>QH31_13 Type of toilet facility: Flush - to pit latrine</t>
  </si>
  <si>
    <t>QH31_14 Type of toilet facility: Flush - to somewhere else</t>
  </si>
  <si>
    <t>QH31_15 Type of toilet facility: Flush - don't know where</t>
  </si>
  <si>
    <t>QH31_21 Type of toilet facility: Ventilated Improved Pit (VIP) / biogas latrine</t>
  </si>
  <si>
    <t>QH31_22 Type of toilet facility: Pit latrine - with slab</t>
  </si>
  <si>
    <t>QH31_23 Type of toilet facility: Pit latrine - without slab / open pit</t>
  </si>
  <si>
    <t>QH31_31 Type of toilet facility: Twin pit / composting toilet</t>
  </si>
  <si>
    <t>QH31_41 Type of toilet facility: Dry toilet</t>
  </si>
  <si>
    <t>QH31_51 Type of toilet facility: No facility / uses open space / or field</t>
  </si>
  <si>
    <t>QH31_96 Type of toilet facility: Other</t>
  </si>
  <si>
    <t>QH31_11_sh Type of toilet facility: Flush - to piped sewer system - shared</t>
  </si>
  <si>
    <t>QH31_12_sh Type of toilet facility: Flush - to septic tank - shared</t>
  </si>
  <si>
    <t>QH31_13_sh Type of toilet facility: Flush - to pit latrine - shared</t>
  </si>
  <si>
    <t>QH31_14_sh Type of toilet facility: Flush - to somewhere else - shared</t>
  </si>
  <si>
    <t>QH31_15_sh Type of toilet facility: Flush - don't know where - shared</t>
  </si>
  <si>
    <t>QH31_21_sh Type of toilet facility: Ventilated Improved Pit (VIP) / biogas latrine - shared</t>
  </si>
  <si>
    <t>QH31_22_sh Type of toilet facility: Pit latrine - with slab - shared</t>
  </si>
  <si>
    <t>QH31_23_sh Type of toilet facility: Pit latrine - without slab / open pit - shared</t>
  </si>
  <si>
    <t>QH31_31_sh Type of toilet facility: Twin pit / composting toilet - shared</t>
  </si>
  <si>
    <t>QH31_41_sh Type of toilet facility: Dry toilet - shared</t>
  </si>
  <si>
    <t>QH31_96_sh Type of toilet facility: Other - shared</t>
  </si>
  <si>
    <t>QH37A Electricity</t>
  </si>
  <si>
    <t>QH37B Mattress</t>
  </si>
  <si>
    <t>QH37C Pressure cooker</t>
  </si>
  <si>
    <t>QH37D Chair</t>
  </si>
  <si>
    <t>QH37E Cot or bed</t>
  </si>
  <si>
    <t>QH37F Table</t>
  </si>
  <si>
    <t>QH37G Electric fan</t>
  </si>
  <si>
    <t>QH37H Radio or transistor</t>
  </si>
  <si>
    <t>QH37I Black and white television</t>
  </si>
  <si>
    <t>QH37J Colour television</t>
  </si>
  <si>
    <t>QH37K Sewing machine</t>
  </si>
  <si>
    <t>QH37L Mobile telephone</t>
  </si>
  <si>
    <t>QH37M Telephone (non-mobile)</t>
  </si>
  <si>
    <t>QH37N Internet</t>
  </si>
  <si>
    <t>QH37O Computer</t>
  </si>
  <si>
    <t>QH37P Refrigerator</t>
  </si>
  <si>
    <t>QH37Q Air conditioner/cooler</t>
  </si>
  <si>
    <t>QH37R Washing machine</t>
  </si>
  <si>
    <t>QH37S Watch or clock</t>
  </si>
  <si>
    <t>QH37T Bicycle</t>
  </si>
  <si>
    <t>QH37U Motorcycle or Scooter</t>
  </si>
  <si>
    <t>QH37W Animal-drawn cart</t>
  </si>
  <si>
    <t>QH37X Car</t>
  </si>
  <si>
    <t>QH37Y Water pump</t>
  </si>
  <si>
    <t>QH37Z Thresher</t>
  </si>
  <si>
    <t>QH37XA Tractor</t>
  </si>
  <si>
    <t>QH38_1 Type of cooking fuel: Electricity</t>
  </si>
  <si>
    <t>QH38_2 Type of cooking fuel: LPG / natural gas</t>
  </si>
  <si>
    <t>QH38_3 Type of cooking fuel: Biogas</t>
  </si>
  <si>
    <t>QH38_4 Type of cooking fuel: Kerosene</t>
  </si>
  <si>
    <t>QH38_5 Type of cooking fuel: Coal / lignite</t>
  </si>
  <si>
    <t>QH38_6 Type of cooking fuel: Charcoal</t>
  </si>
  <si>
    <t>QH38_7 Type of cooking fuel: Wood</t>
  </si>
  <si>
    <t>QH38_8 Type of cooking fuel: Straw / shrubs / grass</t>
  </si>
  <si>
    <t>QH38_9 Type of cooking fuel: Agricultural crop waste</t>
  </si>
  <si>
    <t>QH38_10 Type of cooking fuel: Dung cakes</t>
  </si>
  <si>
    <t>QH38_95 Type of cooking fuel: No food cooked in household</t>
  </si>
  <si>
    <t>QH38_96 Type of cooking fuel: Other</t>
  </si>
  <si>
    <t>QH42_11 Main material of floor: Mud / clay / earth</t>
  </si>
  <si>
    <t>QH42_12 Main material of floor: Sand</t>
  </si>
  <si>
    <t>QH42_13 Main material of floor: Dung</t>
  </si>
  <si>
    <t>QH42_21 Main material of floor: Raw wood planks</t>
  </si>
  <si>
    <t>QH42_22 Main material of floor: Palm / bamboo</t>
  </si>
  <si>
    <t>QH42_23 Main material of floor: Brick</t>
  </si>
  <si>
    <t>QH42_24 Main material of floor: Stone</t>
  </si>
  <si>
    <t>QH42_31 Main material of floor: Parquet / polished wood</t>
  </si>
  <si>
    <t>QH42_32 Main material of floor: Vinyl / asphalt</t>
  </si>
  <si>
    <t>QH42_33 Main material of floor: Ceramic tiles</t>
  </si>
  <si>
    <t>QH42_34 Main material of floor: Cement</t>
  </si>
  <si>
    <t>QH42_35 Main material of floor: Carpet</t>
  </si>
  <si>
    <t>QH42_36 Main material of floor: Polished stone / marble / granite</t>
  </si>
  <si>
    <t>QH42_96 Main material of floor: Other</t>
  </si>
  <si>
    <t>QH43_11 Main roof material: No roof</t>
  </si>
  <si>
    <t>QH43_12 Main roof material: Thatch / palm leaf / reed / grass</t>
  </si>
  <si>
    <t>QH43_13 Main roof material: Mud</t>
  </si>
  <si>
    <t>QH43_14 Main roof material: Sod / mud and grass mixture</t>
  </si>
  <si>
    <t>QH43_15 Main roof material: Plastic / polythene sheeting</t>
  </si>
  <si>
    <t>QH43_21 Main roof material: Rustic mat</t>
  </si>
  <si>
    <t>QH43_22 Main roof material: Palm / bamboo</t>
  </si>
  <si>
    <t>QH43_23 Main roof material: Raw wood planks / timber</t>
  </si>
  <si>
    <t>QH43_24 Main roof material: Unburnt brick</t>
  </si>
  <si>
    <t>QH43_25 Main roof material: Loosely packed stone</t>
  </si>
  <si>
    <t>QH43_31 Main roof material: Metal / GI</t>
  </si>
  <si>
    <t>QH43_32 Main roof material: Wood</t>
  </si>
  <si>
    <t>QH43_33 Main roof material: Calamine / cement fiber</t>
  </si>
  <si>
    <t>QH43_34 Main roof material: Asbesto sheets</t>
  </si>
  <si>
    <t>QH43_35 Main roof material: RCC / RBC / cement / concrete</t>
  </si>
  <si>
    <t>QH43_36 Main roof material: Roofing shingles</t>
  </si>
  <si>
    <t>QH43_37 Main roof material: Tiles</t>
  </si>
  <si>
    <t>QH43_38 Main roof material: Slate</t>
  </si>
  <si>
    <t>QH43_39 Main roof material: Burnt brick</t>
  </si>
  <si>
    <t>QH43_96 Main roof material: Other</t>
  </si>
  <si>
    <t>QH44_11 Main wall material: No walls</t>
  </si>
  <si>
    <t>QH44_12 Main wall material: Cane / palm / trunks / bamboo</t>
  </si>
  <si>
    <t>QH44_13 Main wall material: Mud</t>
  </si>
  <si>
    <t>QH44_14 Main wall material: Grass / reeds / thatch</t>
  </si>
  <si>
    <t>QH44_21 Main wall material: Bamboo with mud</t>
  </si>
  <si>
    <t>QH44_22 Main wall material: Stone with mud</t>
  </si>
  <si>
    <t>QH44_23 Main wall material: Plywood</t>
  </si>
  <si>
    <t>QH44_24 Main wall material: Cardboard</t>
  </si>
  <si>
    <t>QH44_25 Main wall material: Unburnt brick</t>
  </si>
  <si>
    <t>QH44_26 Main wall material: Raw wood / reused wood</t>
  </si>
  <si>
    <t>QH44_31 Main wall material: Cement / concrete</t>
  </si>
  <si>
    <t>QH44_32 Main wall material: Stone with lime / cement</t>
  </si>
  <si>
    <t>QH44_33 Main wall material: Burnt bricks</t>
  </si>
  <si>
    <t>QH44_34 Main wall material: Cement blocks</t>
  </si>
  <si>
    <t>QH44_35 Main wall material: Wood planks / shingles</t>
  </si>
  <si>
    <t>QH44_36 Main wall material: GI/  metal / asbestos sheets</t>
  </si>
  <si>
    <t>QH44_96 Main wall material: Other</t>
  </si>
  <si>
    <t>QH53 Bank account</t>
  </si>
  <si>
    <t>DOMESTHH Domestic staff listed in HH</t>
  </si>
  <si>
    <t>HOUSE Owns a house</t>
  </si>
  <si>
    <t>LAND Owns land</t>
  </si>
  <si>
    <t>memsleep Number of members per sleeping room</t>
  </si>
  <si>
    <t>QH52A Cows / bulls / buffaloes</t>
  </si>
  <si>
    <t>QH52B Camels</t>
  </si>
  <si>
    <t>QH52C Horses / donkeys / mules</t>
  </si>
  <si>
    <t>QH52D Goats</t>
  </si>
  <si>
    <t>QH52E Sheep</t>
  </si>
  <si>
    <t>QH52F Chickens / ducks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</si>
</sst>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####.00"/>
    <numFmt numFmtId="165" formatCode="####.000"/>
    <numFmt numFmtId="166" formatCode="###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5" formatCode="###0.00000000"/>
    <numFmt numFmtId="176" formatCode="###0.0000000"/>
    <numFmt numFmtId="177" formatCode="###0.0"/>
    <numFmt numFmtId="178" formatCode="####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52">
    <xf numFmtId="0" fontId="0" fillId="0" borderId="0" xfId="0"/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 wrapText="1"/>
    </xf>
    <xf numFmtId="0" fontId="5" fillId="2" borderId="0" xfId="2" applyFont="1" applyFill="1"/>
    <xf numFmtId="0" fontId="4" fillId="0" borderId="0" xfId="2"/>
    <xf numFmtId="0" fontId="5" fillId="0" borderId="3" xfId="2" applyFont="1" applyBorder="1" applyAlignment="1">
      <alignment horizontal="left" vertical="top" wrapText="1"/>
    </xf>
    <xf numFmtId="0" fontId="5" fillId="0" borderId="4" xfId="2" applyFont="1" applyBorder="1" applyAlignment="1">
      <alignment horizontal="left" vertical="top" wrapText="1"/>
    </xf>
    <xf numFmtId="166" fontId="5" fillId="0" borderId="20" xfId="2" applyNumberFormat="1" applyFont="1" applyBorder="1" applyAlignment="1">
      <alignment horizontal="right" vertical="center"/>
    </xf>
    <xf numFmtId="0" fontId="5" fillId="0" borderId="21" xfId="2" applyFont="1" applyBorder="1" applyAlignment="1">
      <alignment horizontal="left" vertical="top" wrapText="1"/>
    </xf>
    <xf numFmtId="0" fontId="5" fillId="0" borderId="22" xfId="2" applyFont="1" applyBorder="1" applyAlignment="1">
      <alignment horizontal="left" vertical="top" wrapText="1"/>
    </xf>
    <xf numFmtId="166" fontId="5" fillId="0" borderId="23" xfId="2" applyNumberFormat="1" applyFont="1" applyBorder="1" applyAlignment="1">
      <alignment horizontal="right" vertical="center"/>
    </xf>
    <xf numFmtId="0" fontId="5" fillId="0" borderId="22" xfId="2" applyFont="1" applyBorder="1" applyAlignment="1">
      <alignment horizontal="left" vertical="top" wrapText="1"/>
    </xf>
    <xf numFmtId="169" fontId="5" fillId="0" borderId="23" xfId="2" applyNumberFormat="1" applyFont="1" applyBorder="1" applyAlignment="1">
      <alignment horizontal="right" vertical="center"/>
    </xf>
    <xf numFmtId="170" fontId="5" fillId="0" borderId="23" xfId="2" applyNumberFormat="1" applyFont="1" applyBorder="1" applyAlignment="1">
      <alignment horizontal="right" vertical="center"/>
    </xf>
    <xf numFmtId="172" fontId="5" fillId="0" borderId="23" xfId="2" applyNumberFormat="1" applyFont="1" applyBorder="1" applyAlignment="1">
      <alignment horizontal="right" vertical="center"/>
    </xf>
    <xf numFmtId="175" fontId="5" fillId="0" borderId="23" xfId="2" applyNumberFormat="1" applyFont="1" applyBorder="1" applyAlignment="1">
      <alignment horizontal="right" vertical="center"/>
    </xf>
    <xf numFmtId="165" fontId="5" fillId="0" borderId="23" xfId="2" applyNumberFormat="1" applyFont="1" applyBorder="1" applyAlignment="1">
      <alignment horizontal="right" vertical="center"/>
    </xf>
    <xf numFmtId="0" fontId="5" fillId="0" borderId="22" xfId="2" applyFont="1" applyBorder="1" applyAlignment="1">
      <alignment horizontal="left" vertical="top"/>
    </xf>
    <xf numFmtId="0" fontId="5" fillId="0" borderId="8" xfId="2" applyFont="1" applyBorder="1" applyAlignment="1">
      <alignment horizontal="left" vertical="top" wrapText="1"/>
    </xf>
    <xf numFmtId="0" fontId="5" fillId="0" borderId="9" xfId="2" applyFont="1" applyBorder="1" applyAlignment="1">
      <alignment horizontal="left" vertical="top"/>
    </xf>
    <xf numFmtId="176" fontId="5" fillId="0" borderId="24" xfId="2" applyNumberFormat="1" applyFont="1" applyBorder="1" applyAlignment="1">
      <alignment horizontal="right" vertical="center"/>
    </xf>
    <xf numFmtId="0" fontId="5" fillId="0" borderId="3" xfId="2" applyFont="1" applyBorder="1" applyAlignment="1">
      <alignment horizontal="left" wrapText="1"/>
    </xf>
    <xf numFmtId="0" fontId="5" fillId="0" borderId="4" xfId="2" applyFont="1" applyBorder="1" applyAlignment="1">
      <alignment horizontal="left" wrapText="1"/>
    </xf>
    <xf numFmtId="0" fontId="5" fillId="0" borderId="5" xfId="2" applyFont="1" applyBorder="1" applyAlignment="1">
      <alignment horizontal="center" wrapText="1"/>
    </xf>
    <xf numFmtId="0" fontId="5" fillId="0" borderId="6" xfId="2" applyFont="1" applyBorder="1" applyAlignment="1">
      <alignment horizontal="center" wrapText="1"/>
    </xf>
    <xf numFmtId="0" fontId="5" fillId="0" borderId="7" xfId="2" applyFont="1" applyBorder="1" applyAlignment="1">
      <alignment horizontal="center" wrapText="1"/>
    </xf>
    <xf numFmtId="0" fontId="5" fillId="0" borderId="8" xfId="2" applyFont="1" applyBorder="1" applyAlignment="1">
      <alignment horizontal="left" wrapText="1"/>
    </xf>
    <xf numFmtId="0" fontId="5" fillId="0" borderId="9" xfId="2" applyFont="1" applyBorder="1" applyAlignment="1">
      <alignment horizontal="left" wrapText="1"/>
    </xf>
    <xf numFmtId="0" fontId="5" fillId="0" borderId="10" xfId="2" applyFont="1" applyBorder="1" applyAlignment="1">
      <alignment horizontal="center" wrapText="1"/>
    </xf>
    <xf numFmtId="0" fontId="5" fillId="0" borderId="11" xfId="2" applyFont="1" applyBorder="1" applyAlignment="1">
      <alignment horizontal="center" wrapText="1"/>
    </xf>
    <xf numFmtId="0" fontId="5" fillId="0" borderId="11" xfId="2" applyFont="1" applyBorder="1" applyAlignment="1">
      <alignment horizontal="center" wrapText="1"/>
    </xf>
    <xf numFmtId="0" fontId="5" fillId="0" borderId="12" xfId="2" applyFont="1" applyBorder="1" applyAlignment="1">
      <alignment horizontal="center" wrapText="1"/>
    </xf>
    <xf numFmtId="177" fontId="5" fillId="0" borderId="14" xfId="2" applyNumberFormat="1" applyFont="1" applyBorder="1" applyAlignment="1">
      <alignment horizontal="right" vertical="center"/>
    </xf>
    <xf numFmtId="177" fontId="5" fillId="0" borderId="15" xfId="2" applyNumberFormat="1" applyFont="1" applyBorder="1" applyAlignment="1">
      <alignment horizontal="right" vertical="center"/>
    </xf>
    <xf numFmtId="166" fontId="5" fillId="0" borderId="16" xfId="2" applyNumberFormat="1" applyFont="1" applyBorder="1" applyAlignment="1">
      <alignment horizontal="right" vertical="center"/>
    </xf>
    <xf numFmtId="177" fontId="5" fillId="0" borderId="29" xfId="2" applyNumberFormat="1" applyFont="1" applyBorder="1" applyAlignment="1">
      <alignment horizontal="right" vertical="center"/>
    </xf>
    <xf numFmtId="177" fontId="5" fillId="0" borderId="1" xfId="2" applyNumberFormat="1" applyFont="1" applyBorder="1" applyAlignment="1">
      <alignment horizontal="right" vertical="center"/>
    </xf>
    <xf numFmtId="166" fontId="5" fillId="0" borderId="30" xfId="2" applyNumberFormat="1" applyFont="1" applyBorder="1" applyAlignment="1">
      <alignment horizontal="right" vertical="center"/>
    </xf>
    <xf numFmtId="178" fontId="5" fillId="0" borderId="29" xfId="2" applyNumberFormat="1" applyFont="1" applyBorder="1" applyAlignment="1">
      <alignment horizontal="right" vertical="center"/>
    </xf>
    <xf numFmtId="178" fontId="5" fillId="0" borderId="1" xfId="2" applyNumberFormat="1" applyFont="1" applyBorder="1" applyAlignment="1">
      <alignment horizontal="right" vertical="center"/>
    </xf>
    <xf numFmtId="0" fontId="5" fillId="0" borderId="8" xfId="2" applyFont="1" applyBorder="1" applyAlignment="1">
      <alignment horizontal="left" vertical="top" wrapText="1"/>
    </xf>
    <xf numFmtId="0" fontId="5" fillId="0" borderId="9" xfId="2" applyFont="1" applyBorder="1" applyAlignment="1">
      <alignment horizontal="left" vertical="top" wrapText="1"/>
    </xf>
    <xf numFmtId="177" fontId="5" fillId="0" borderId="17" xfId="2" applyNumberFormat="1" applyFont="1" applyBorder="1" applyAlignment="1">
      <alignment horizontal="right" vertical="center"/>
    </xf>
    <xf numFmtId="177" fontId="5" fillId="0" borderId="18" xfId="2" applyNumberFormat="1" applyFont="1" applyBorder="1" applyAlignment="1">
      <alignment horizontal="right" vertical="center"/>
    </xf>
    <xf numFmtId="166" fontId="5" fillId="0" borderId="19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wrapText="1"/>
    </xf>
    <xf numFmtId="0" fontId="5" fillId="0" borderId="13" xfId="2" applyFont="1" applyBorder="1" applyAlignment="1">
      <alignment horizontal="left" vertical="top"/>
    </xf>
    <xf numFmtId="165" fontId="5" fillId="0" borderId="14" xfId="2" applyNumberFormat="1" applyFont="1" applyBorder="1" applyAlignment="1">
      <alignment horizontal="right" vertical="center"/>
    </xf>
    <xf numFmtId="165" fontId="5" fillId="0" borderId="15" xfId="2" applyNumberFormat="1" applyFont="1" applyBorder="1" applyAlignment="1">
      <alignment horizontal="right" vertical="center"/>
    </xf>
    <xf numFmtId="0" fontId="5" fillId="0" borderId="15" xfId="2" applyFont="1" applyBorder="1" applyAlignment="1">
      <alignment horizontal="left" vertical="center" wrapText="1"/>
    </xf>
    <xf numFmtId="171" fontId="5" fillId="0" borderId="15" xfId="2" applyNumberFormat="1" applyFont="1" applyBorder="1" applyAlignment="1">
      <alignment horizontal="right" vertical="center"/>
    </xf>
    <xf numFmtId="171" fontId="5" fillId="0" borderId="16" xfId="2" applyNumberFormat="1" applyFont="1" applyBorder="1" applyAlignment="1">
      <alignment horizontal="right" vertical="center"/>
    </xf>
    <xf numFmtId="165" fontId="5" fillId="0" borderId="17" xfId="2" applyNumberFormat="1" applyFont="1" applyBorder="1" applyAlignment="1">
      <alignment horizontal="right" vertical="center"/>
    </xf>
    <xf numFmtId="165" fontId="5" fillId="0" borderId="18" xfId="2" applyNumberFormat="1" applyFont="1" applyBorder="1" applyAlignment="1">
      <alignment horizontal="right" vertical="center"/>
    </xf>
    <xf numFmtId="171" fontId="5" fillId="0" borderId="18" xfId="2" applyNumberFormat="1" applyFont="1" applyBorder="1" applyAlignment="1">
      <alignment horizontal="right" vertical="center"/>
    </xf>
    <xf numFmtId="171" fontId="5" fillId="0" borderId="19" xfId="2" applyNumberFormat="1" applyFont="1" applyBorder="1" applyAlignment="1">
      <alignment horizontal="right" vertical="center"/>
    </xf>
    <xf numFmtId="0" fontId="5" fillId="0" borderId="0" xfId="2" applyFont="1" applyBorder="1" applyAlignment="1">
      <alignment horizontal="left" vertical="top" wrapText="1"/>
    </xf>
    <xf numFmtId="0" fontId="2" fillId="0" borderId="0" xfId="3" applyFont="1" applyBorder="1" applyAlignment="1">
      <alignment horizontal="center" vertical="center" wrapText="1"/>
    </xf>
    <xf numFmtId="0" fontId="5" fillId="0" borderId="25" xfId="3" applyFont="1" applyBorder="1" applyAlignment="1">
      <alignment horizontal="left" wrapText="1"/>
    </xf>
    <xf numFmtId="0" fontId="5" fillId="0" borderId="26" xfId="3" applyFont="1" applyBorder="1" applyAlignment="1">
      <alignment horizontal="center" wrapText="1"/>
    </xf>
    <xf numFmtId="0" fontId="5" fillId="0" borderId="27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0" fontId="5" fillId="0" borderId="20" xfId="3" applyFont="1" applyBorder="1" applyAlignment="1">
      <alignment horizontal="left" vertical="top" wrapText="1"/>
    </xf>
    <xf numFmtId="164" fontId="5" fillId="0" borderId="14" xfId="3" applyNumberFormat="1" applyFont="1" applyBorder="1" applyAlignment="1">
      <alignment horizontal="right" vertical="center"/>
    </xf>
    <xf numFmtId="165" fontId="5" fillId="0" borderId="15" xfId="3" applyNumberFormat="1" applyFont="1" applyBorder="1" applyAlignment="1">
      <alignment horizontal="right" vertical="center"/>
    </xf>
    <xf numFmtId="166" fontId="5" fillId="0" borderId="15" xfId="3" applyNumberFormat="1" applyFont="1" applyBorder="1" applyAlignment="1">
      <alignment horizontal="right" vertical="center"/>
    </xf>
    <xf numFmtId="166" fontId="5" fillId="0" borderId="16" xfId="3" applyNumberFormat="1" applyFont="1" applyBorder="1" applyAlignment="1">
      <alignment horizontal="right" vertical="center"/>
    </xf>
    <xf numFmtId="0" fontId="5" fillId="0" borderId="23" xfId="3" applyFont="1" applyBorder="1" applyAlignment="1">
      <alignment horizontal="left" vertical="top" wrapText="1"/>
    </xf>
    <xf numFmtId="164" fontId="5" fillId="0" borderId="29" xfId="3" applyNumberFormat="1" applyFont="1" applyBorder="1" applyAlignment="1">
      <alignment horizontal="right" vertical="center"/>
    </xf>
    <xf numFmtId="165" fontId="5" fillId="0" borderId="1" xfId="3" applyNumberFormat="1" applyFont="1" applyBorder="1" applyAlignment="1">
      <alignment horizontal="right" vertical="center"/>
    </xf>
    <xf numFmtId="166" fontId="5" fillId="0" borderId="1" xfId="3" applyNumberFormat="1" applyFont="1" applyBorder="1" applyAlignment="1">
      <alignment horizontal="right" vertical="center"/>
    </xf>
    <xf numFmtId="166" fontId="5" fillId="0" borderId="30" xfId="3" applyNumberFormat="1" applyFont="1" applyBorder="1" applyAlignment="1">
      <alignment horizontal="right" vertical="center"/>
    </xf>
    <xf numFmtId="173" fontId="5" fillId="0" borderId="29" xfId="3" applyNumberFormat="1" applyFont="1" applyBorder="1" applyAlignment="1">
      <alignment horizontal="right" vertical="center"/>
    </xf>
    <xf numFmtId="171" fontId="5" fillId="0" borderId="1" xfId="3" applyNumberFormat="1" applyFont="1" applyBorder="1" applyAlignment="1">
      <alignment horizontal="right" vertical="center"/>
    </xf>
    <xf numFmtId="0" fontId="5" fillId="0" borderId="24" xfId="3" applyFont="1" applyBorder="1" applyAlignment="1">
      <alignment horizontal="left" vertical="top" wrapText="1"/>
    </xf>
    <xf numFmtId="164" fontId="5" fillId="0" borderId="17" xfId="3" applyNumberFormat="1" applyFont="1" applyBorder="1" applyAlignment="1">
      <alignment horizontal="right" vertical="center"/>
    </xf>
    <xf numFmtId="165" fontId="5" fillId="0" borderId="18" xfId="3" applyNumberFormat="1" applyFont="1" applyBorder="1" applyAlignment="1">
      <alignment horizontal="right" vertical="center"/>
    </xf>
    <xf numFmtId="166" fontId="5" fillId="0" borderId="18" xfId="3" applyNumberFormat="1" applyFont="1" applyBorder="1" applyAlignment="1">
      <alignment horizontal="right" vertical="center"/>
    </xf>
    <xf numFmtId="166" fontId="5" fillId="0" borderId="19" xfId="3" applyNumberFormat="1" applyFont="1" applyBorder="1" applyAlignment="1">
      <alignment horizontal="right" vertical="center"/>
    </xf>
    <xf numFmtId="0" fontId="5" fillId="0" borderId="0" xfId="3" applyFont="1" applyBorder="1" applyAlignment="1">
      <alignment horizontal="left" vertical="top" wrapText="1"/>
    </xf>
    <xf numFmtId="0" fontId="4" fillId="0" borderId="0" xfId="3"/>
    <xf numFmtId="0" fontId="5" fillId="0" borderId="20" xfId="3" applyFont="1" applyBorder="1" applyAlignment="1">
      <alignment horizontal="left" wrapText="1"/>
    </xf>
    <xf numFmtId="0" fontId="5" fillId="0" borderId="31" xfId="3" applyFont="1" applyBorder="1" applyAlignment="1">
      <alignment horizontal="center" wrapText="1"/>
    </xf>
    <xf numFmtId="0" fontId="5" fillId="0" borderId="24" xfId="3" applyFont="1" applyBorder="1" applyAlignment="1">
      <alignment horizontal="left" wrapText="1"/>
    </xf>
    <xf numFmtId="0" fontId="5" fillId="0" borderId="32" xfId="3" applyFont="1" applyBorder="1" applyAlignment="1">
      <alignment horizontal="center"/>
    </xf>
    <xf numFmtId="165" fontId="5" fillId="0" borderId="20" xfId="3" applyNumberFormat="1" applyFont="1" applyBorder="1" applyAlignment="1">
      <alignment horizontal="right" vertical="center"/>
    </xf>
    <xf numFmtId="165" fontId="5" fillId="0" borderId="23" xfId="3" applyNumberFormat="1" applyFont="1" applyBorder="1" applyAlignment="1">
      <alignment horizontal="right" vertical="center"/>
    </xf>
    <xf numFmtId="165" fontId="5" fillId="0" borderId="24" xfId="3" applyNumberFormat="1" applyFont="1" applyBorder="1" applyAlignment="1">
      <alignment horizontal="right" vertical="center"/>
    </xf>
    <xf numFmtId="0" fontId="2" fillId="0" borderId="0" xfId="4" applyFont="1" applyBorder="1" applyAlignment="1">
      <alignment horizontal="center" vertical="center" wrapText="1"/>
    </xf>
    <xf numFmtId="0" fontId="5" fillId="0" borderId="25" xfId="4" applyFont="1" applyBorder="1" applyAlignment="1">
      <alignment horizontal="left" wrapText="1"/>
    </xf>
    <xf numFmtId="0" fontId="5" fillId="0" borderId="26" xfId="4" applyFont="1" applyBorder="1" applyAlignment="1">
      <alignment horizontal="center" wrapText="1"/>
    </xf>
    <xf numFmtId="0" fontId="5" fillId="0" borderId="27" xfId="4" applyFont="1" applyBorder="1" applyAlignment="1">
      <alignment horizontal="center" wrapText="1"/>
    </xf>
    <xf numFmtId="0" fontId="5" fillId="0" borderId="28" xfId="4" applyFont="1" applyBorder="1" applyAlignment="1">
      <alignment horizontal="center" wrapText="1"/>
    </xf>
    <xf numFmtId="0" fontId="5" fillId="0" borderId="20" xfId="4" applyFont="1" applyBorder="1" applyAlignment="1">
      <alignment horizontal="left" vertical="top" wrapText="1"/>
    </xf>
    <xf numFmtId="164" fontId="5" fillId="0" borderId="14" xfId="4" applyNumberFormat="1" applyFont="1" applyBorder="1" applyAlignment="1">
      <alignment horizontal="right" vertical="center"/>
    </xf>
    <xf numFmtId="165" fontId="5" fillId="0" borderId="15" xfId="4" applyNumberFormat="1" applyFont="1" applyBorder="1" applyAlignment="1">
      <alignment horizontal="right" vertical="center"/>
    </xf>
    <xf numFmtId="166" fontId="5" fillId="0" borderId="15" xfId="4" applyNumberFormat="1" applyFont="1" applyBorder="1" applyAlignment="1">
      <alignment horizontal="right" vertical="center"/>
    </xf>
    <xf numFmtId="166" fontId="5" fillId="0" borderId="16" xfId="4" applyNumberFormat="1" applyFont="1" applyBorder="1" applyAlignment="1">
      <alignment horizontal="right" vertical="center"/>
    </xf>
    <xf numFmtId="0" fontId="5" fillId="0" borderId="23" xfId="4" applyFont="1" applyBorder="1" applyAlignment="1">
      <alignment horizontal="left" vertical="top" wrapText="1"/>
    </xf>
    <xf numFmtId="164" fontId="5" fillId="0" borderId="29" xfId="4" applyNumberFormat="1" applyFont="1" applyBorder="1" applyAlignment="1">
      <alignment horizontal="right" vertical="center"/>
    </xf>
    <xf numFmtId="165" fontId="5" fillId="0" borderId="1" xfId="4" applyNumberFormat="1" applyFont="1" applyBorder="1" applyAlignment="1">
      <alignment horizontal="right" vertical="center"/>
    </xf>
    <xf numFmtId="166" fontId="5" fillId="0" borderId="1" xfId="4" applyNumberFormat="1" applyFont="1" applyBorder="1" applyAlignment="1">
      <alignment horizontal="right" vertical="center"/>
    </xf>
    <xf numFmtId="166" fontId="5" fillId="0" borderId="30" xfId="4" applyNumberFormat="1" applyFont="1" applyBorder="1" applyAlignment="1">
      <alignment horizontal="right" vertical="center"/>
    </xf>
    <xf numFmtId="173" fontId="5" fillId="0" borderId="29" xfId="4" applyNumberFormat="1" applyFont="1" applyBorder="1" applyAlignment="1">
      <alignment horizontal="right" vertical="center"/>
    </xf>
    <xf numFmtId="171" fontId="5" fillId="0" borderId="1" xfId="4" applyNumberFormat="1" applyFont="1" applyBorder="1" applyAlignment="1">
      <alignment horizontal="right" vertical="center"/>
    </xf>
    <xf numFmtId="0" fontId="5" fillId="0" borderId="24" xfId="4" applyFont="1" applyBorder="1" applyAlignment="1">
      <alignment horizontal="left" vertical="top" wrapText="1"/>
    </xf>
    <xf numFmtId="164" fontId="5" fillId="0" borderId="17" xfId="4" applyNumberFormat="1" applyFont="1" applyBorder="1" applyAlignment="1">
      <alignment horizontal="right" vertical="center"/>
    </xf>
    <xf numFmtId="165" fontId="5" fillId="0" borderId="18" xfId="4" applyNumberFormat="1" applyFont="1" applyBorder="1" applyAlignment="1">
      <alignment horizontal="right" vertical="center"/>
    </xf>
    <xf numFmtId="166" fontId="5" fillId="0" borderId="18" xfId="4" applyNumberFormat="1" applyFont="1" applyBorder="1" applyAlignment="1">
      <alignment horizontal="right" vertical="center"/>
    </xf>
    <xf numFmtId="166" fontId="5" fillId="0" borderId="19" xfId="4" applyNumberFormat="1" applyFont="1" applyBorder="1" applyAlignment="1">
      <alignment horizontal="right" vertical="center"/>
    </xf>
    <xf numFmtId="0" fontId="5" fillId="0" borderId="0" xfId="4" applyFont="1" applyBorder="1" applyAlignment="1">
      <alignment horizontal="left" vertical="top" wrapText="1"/>
    </xf>
    <xf numFmtId="0" fontId="4" fillId="0" borderId="0" xfId="4"/>
    <xf numFmtId="0" fontId="5" fillId="0" borderId="20" xfId="4" applyFont="1" applyBorder="1" applyAlignment="1">
      <alignment horizontal="left" wrapText="1"/>
    </xf>
    <xf numFmtId="0" fontId="5" fillId="0" borderId="31" xfId="4" applyFont="1" applyBorder="1" applyAlignment="1">
      <alignment horizontal="center" wrapText="1"/>
    </xf>
    <xf numFmtId="0" fontId="5" fillId="0" borderId="24" xfId="4" applyFont="1" applyBorder="1" applyAlignment="1">
      <alignment horizontal="left" wrapText="1"/>
    </xf>
    <xf numFmtId="0" fontId="5" fillId="0" borderId="32" xfId="4" applyFont="1" applyBorder="1" applyAlignment="1">
      <alignment horizontal="center"/>
    </xf>
    <xf numFmtId="165" fontId="5" fillId="0" borderId="20" xfId="4" applyNumberFormat="1" applyFont="1" applyBorder="1" applyAlignment="1">
      <alignment horizontal="right" vertical="center"/>
    </xf>
    <xf numFmtId="165" fontId="5" fillId="0" borderId="23" xfId="4" applyNumberFormat="1" applyFont="1" applyBorder="1" applyAlignment="1">
      <alignment horizontal="right" vertical="center"/>
    </xf>
    <xf numFmtId="165" fontId="5" fillId="0" borderId="24" xfId="4" applyNumberFormat="1" applyFont="1" applyBorder="1" applyAlignment="1">
      <alignment horizontal="right" vertical="center"/>
    </xf>
    <xf numFmtId="0" fontId="5" fillId="0" borderId="25" xfId="1" applyFont="1" applyBorder="1" applyAlignment="1">
      <alignment horizontal="left" wrapText="1"/>
    </xf>
    <xf numFmtId="0" fontId="5" fillId="0" borderId="26" xfId="1" applyFont="1" applyBorder="1" applyAlignment="1">
      <alignment horizontal="center" wrapText="1"/>
    </xf>
    <xf numFmtId="0" fontId="5" fillId="0" borderId="27" xfId="1" applyFont="1" applyBorder="1" applyAlignment="1">
      <alignment horizontal="center" wrapText="1"/>
    </xf>
    <xf numFmtId="0" fontId="5" fillId="0" borderId="28" xfId="1" applyFont="1" applyBorder="1" applyAlignment="1">
      <alignment horizontal="center" wrapText="1"/>
    </xf>
    <xf numFmtId="0" fontId="5" fillId="0" borderId="20" xfId="1" applyFont="1" applyBorder="1" applyAlignment="1">
      <alignment horizontal="left" vertical="top" wrapText="1"/>
    </xf>
    <xf numFmtId="164" fontId="5" fillId="0" borderId="14" xfId="1" applyNumberFormat="1" applyFont="1" applyBorder="1" applyAlignment="1">
      <alignment horizontal="right" vertical="center"/>
    </xf>
    <xf numFmtId="165" fontId="5" fillId="0" borderId="15" xfId="1" applyNumberFormat="1" applyFont="1" applyBorder="1" applyAlignment="1">
      <alignment horizontal="right" vertical="center"/>
    </xf>
    <xf numFmtId="166" fontId="5" fillId="0" borderId="15" xfId="1" applyNumberFormat="1" applyFont="1" applyBorder="1" applyAlignment="1">
      <alignment horizontal="right" vertical="center"/>
    </xf>
    <xf numFmtId="166" fontId="5" fillId="0" borderId="16" xfId="1" applyNumberFormat="1" applyFont="1" applyBorder="1" applyAlignment="1">
      <alignment horizontal="right" vertical="center"/>
    </xf>
    <xf numFmtId="0" fontId="5" fillId="0" borderId="23" xfId="1" applyFont="1" applyBorder="1" applyAlignment="1">
      <alignment horizontal="left" vertical="top" wrapText="1"/>
    </xf>
    <xf numFmtId="164" fontId="5" fillId="0" borderId="29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/>
    </xf>
    <xf numFmtId="166" fontId="5" fillId="0" borderId="1" xfId="1" applyNumberFormat="1" applyFont="1" applyBorder="1" applyAlignment="1">
      <alignment horizontal="right" vertical="center"/>
    </xf>
    <xf numFmtId="166" fontId="5" fillId="0" borderId="30" xfId="1" applyNumberFormat="1" applyFont="1" applyBorder="1" applyAlignment="1">
      <alignment horizontal="right" vertical="center"/>
    </xf>
    <xf numFmtId="0" fontId="5" fillId="0" borderId="24" xfId="1" applyFont="1" applyBorder="1" applyAlignment="1">
      <alignment horizontal="left" vertical="top" wrapText="1"/>
    </xf>
    <xf numFmtId="173" fontId="5" fillId="0" borderId="17" xfId="1" applyNumberFormat="1" applyFont="1" applyBorder="1" applyAlignment="1">
      <alignment horizontal="right" vertical="center"/>
    </xf>
    <xf numFmtId="171" fontId="5" fillId="0" borderId="18" xfId="1" applyNumberFormat="1" applyFont="1" applyBorder="1" applyAlignment="1">
      <alignment horizontal="right" vertical="center"/>
    </xf>
    <xf numFmtId="166" fontId="5" fillId="0" borderId="18" xfId="1" applyNumberFormat="1" applyFont="1" applyBorder="1" applyAlignment="1">
      <alignment horizontal="right" vertical="center"/>
    </xf>
    <xf numFmtId="166" fontId="5" fillId="0" borderId="19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left" vertical="top" wrapText="1"/>
    </xf>
    <xf numFmtId="0" fontId="4" fillId="0" borderId="0" xfId="1"/>
    <xf numFmtId="0" fontId="5" fillId="0" borderId="20" xfId="1" applyFont="1" applyBorder="1" applyAlignment="1">
      <alignment horizontal="left" wrapText="1"/>
    </xf>
    <xf numFmtId="0" fontId="5" fillId="0" borderId="31" xfId="1" applyFont="1" applyBorder="1" applyAlignment="1">
      <alignment horizontal="center" wrapText="1"/>
    </xf>
    <xf numFmtId="0" fontId="5" fillId="0" borderId="24" xfId="1" applyFont="1" applyBorder="1" applyAlignment="1">
      <alignment horizontal="left" wrapText="1"/>
    </xf>
    <xf numFmtId="0" fontId="5" fillId="0" borderId="32" xfId="1" applyFont="1" applyBorder="1" applyAlignment="1">
      <alignment horizontal="center"/>
    </xf>
    <xf numFmtId="165" fontId="5" fillId="0" borderId="20" xfId="1" applyNumberFormat="1" applyFont="1" applyBorder="1" applyAlignment="1">
      <alignment horizontal="right" vertical="center"/>
    </xf>
    <xf numFmtId="165" fontId="5" fillId="0" borderId="23" xfId="1" applyNumberFormat="1" applyFont="1" applyBorder="1" applyAlignment="1">
      <alignment horizontal="right" vertical="center"/>
    </xf>
    <xf numFmtId="165" fontId="5" fillId="0" borderId="24" xfId="1" applyNumberFormat="1" applyFont="1" applyBorder="1" applyAlignment="1">
      <alignment horizontal="right" vertical="center"/>
    </xf>
  </cellXfs>
  <cellStyles count="5">
    <cellStyle name="Normal" xfId="0" builtinId="0"/>
    <cellStyle name="Normal_Common" xfId="1"/>
    <cellStyle name="Normal_Composite" xfId="2"/>
    <cellStyle name="Normal_Rural" xfId="3"/>
    <cellStyle name="Normal_Urban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50</xdr:row>
      <xdr:rowOff>0</xdr:rowOff>
    </xdr:from>
    <xdr:to>
      <xdr:col>9</xdr:col>
      <xdr:colOff>223837</xdr:colOff>
      <xdr:row>76</xdr:row>
      <xdr:rowOff>95250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9458325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7"/>
  <sheetViews>
    <sheetView tabSelected="1" workbookViewId="0">
      <selection activeCell="J134" sqref="J134"/>
    </sheetView>
  </sheetViews>
  <sheetFormatPr defaultColWidth="9.1328125" defaultRowHeight="14.25" x14ac:dyDescent="0.45"/>
  <cols>
    <col min="1" max="1" width="9.1328125" style="3"/>
    <col min="2" max="2" width="30.73046875" style="3" customWidth="1"/>
    <col min="3" max="7" width="9.1328125" style="3"/>
    <col min="8" max="8" width="27.73046875" style="3" customWidth="1"/>
    <col min="9" max="9" width="10.265625" style="3" bestFit="1" customWidth="1"/>
    <col min="10" max="10" width="9.1328125" style="3"/>
    <col min="11" max="11" width="12.73046875" style="3" bestFit="1" customWidth="1"/>
    <col min="12" max="12" width="15.265625" style="3" bestFit="1" customWidth="1"/>
    <col min="13" max="16384" width="9.1328125" style="3"/>
  </cols>
  <sheetData>
    <row r="1" spans="1:12" x14ac:dyDescent="0.45">
      <c r="A1" s="3" t="s">
        <v>43</v>
      </c>
    </row>
    <row r="2" spans="1:12" ht="15.75" customHeight="1" thickBot="1" x14ac:dyDescent="0.4">
      <c r="H2" s="6" t="s">
        <v>6</v>
      </c>
      <c r="I2" s="6"/>
      <c r="J2" s="144"/>
    </row>
    <row r="3" spans="1:12" ht="15" thickTop="1" thickBot="1" x14ac:dyDescent="0.4">
      <c r="B3" s="6" t="s">
        <v>0</v>
      </c>
      <c r="C3" s="6"/>
      <c r="D3" s="6"/>
      <c r="E3" s="6"/>
      <c r="F3" s="6"/>
      <c r="H3" s="145" t="s">
        <v>47</v>
      </c>
      <c r="I3" s="146" t="s">
        <v>4</v>
      </c>
      <c r="J3" s="144"/>
      <c r="K3" s="5" t="s">
        <v>8</v>
      </c>
      <c r="L3" s="5"/>
    </row>
    <row r="4" spans="1:12" ht="26.25" thickTop="1" thickBot="1" x14ac:dyDescent="0.4">
      <c r="B4" s="124" t="s">
        <v>47</v>
      </c>
      <c r="C4" s="125" t="s">
        <v>1</v>
      </c>
      <c r="D4" s="126" t="s">
        <v>49</v>
      </c>
      <c r="E4" s="126" t="s">
        <v>50</v>
      </c>
      <c r="F4" s="127" t="s">
        <v>2</v>
      </c>
      <c r="H4" s="147"/>
      <c r="I4" s="148" t="s">
        <v>5</v>
      </c>
      <c r="J4" s="144"/>
      <c r="K4" s="2" t="s">
        <v>9</v>
      </c>
      <c r="L4" s="2" t="s">
        <v>10</v>
      </c>
    </row>
    <row r="5" spans="1:12" ht="23.65" thickTop="1" x14ac:dyDescent="0.35">
      <c r="B5" s="128" t="s">
        <v>106</v>
      </c>
      <c r="C5" s="129">
        <v>0.17007393073087851</v>
      </c>
      <c r="D5" s="130">
        <v>0.37569804827126013</v>
      </c>
      <c r="E5" s="131">
        <v>601509</v>
      </c>
      <c r="F5" s="132">
        <v>0</v>
      </c>
      <c r="H5" s="128" t="s">
        <v>106</v>
      </c>
      <c r="I5" s="149">
        <v>4.6146879684740578E-2</v>
      </c>
      <c r="J5" s="144"/>
      <c r="K5" s="3">
        <f>((1-C5)/D5)*I5</f>
        <v>0.10193957259564916</v>
      </c>
      <c r="L5" s="3">
        <f>((0-C5)/D5)*I5</f>
        <v>-2.0890130398766658E-2</v>
      </c>
    </row>
    <row r="6" spans="1:12" ht="23.25" x14ac:dyDescent="0.35">
      <c r="B6" s="133" t="s">
        <v>107</v>
      </c>
      <c r="C6" s="134">
        <v>0.13210608652572117</v>
      </c>
      <c r="D6" s="135">
        <v>0.33860634819746754</v>
      </c>
      <c r="E6" s="136">
        <v>601509</v>
      </c>
      <c r="F6" s="137">
        <v>0</v>
      </c>
      <c r="H6" s="133" t="s">
        <v>107</v>
      </c>
      <c r="I6" s="150">
        <v>1.4241175107836093E-2</v>
      </c>
      <c r="J6" s="144"/>
      <c r="K6" s="3">
        <f t="shared" ref="K6:K16" si="0">((1-C6)/D6)*I6</f>
        <v>3.6502059877520011E-2</v>
      </c>
      <c r="L6" s="3">
        <f t="shared" ref="L6:L69" si="1">((0-C6)/D6)*I6</f>
        <v>-5.5561448302398134E-3</v>
      </c>
    </row>
    <row r="7" spans="1:12" ht="23.25" x14ac:dyDescent="0.35">
      <c r="B7" s="133" t="s">
        <v>108</v>
      </c>
      <c r="C7" s="134">
        <v>0.14298539173977445</v>
      </c>
      <c r="D7" s="135">
        <v>0.35005824259836876</v>
      </c>
      <c r="E7" s="136">
        <v>601509</v>
      </c>
      <c r="F7" s="137">
        <v>0</v>
      </c>
      <c r="H7" s="133" t="s">
        <v>108</v>
      </c>
      <c r="I7" s="150">
        <v>-4.778189258898992E-3</v>
      </c>
      <c r="J7" s="144"/>
      <c r="K7" s="3">
        <f t="shared" si="0"/>
        <v>-1.1697990498703428E-2</v>
      </c>
      <c r="L7" s="3">
        <f t="shared" si="1"/>
        <v>1.9517074013718386E-3</v>
      </c>
    </row>
    <row r="8" spans="1:12" ht="23.25" x14ac:dyDescent="0.35">
      <c r="B8" s="133" t="s">
        <v>109</v>
      </c>
      <c r="C8" s="134">
        <v>0.38343732180233381</v>
      </c>
      <c r="D8" s="135">
        <v>0.4862237500220089</v>
      </c>
      <c r="E8" s="136">
        <v>601509</v>
      </c>
      <c r="F8" s="137">
        <v>0</v>
      </c>
      <c r="H8" s="133" t="s">
        <v>109</v>
      </c>
      <c r="I8" s="150">
        <v>-3.8010405483314767E-2</v>
      </c>
      <c r="J8" s="144"/>
      <c r="K8" s="3">
        <f t="shared" si="0"/>
        <v>-4.81996146899673E-2</v>
      </c>
      <c r="L8" s="3">
        <f t="shared" si="1"/>
        <v>2.9975105244207503E-2</v>
      </c>
    </row>
    <row r="9" spans="1:12" ht="23.25" x14ac:dyDescent="0.35">
      <c r="B9" s="133" t="s">
        <v>110</v>
      </c>
      <c r="C9" s="134">
        <v>3.4182364686147673E-2</v>
      </c>
      <c r="D9" s="135">
        <v>0.18169751103381543</v>
      </c>
      <c r="E9" s="136">
        <v>601509</v>
      </c>
      <c r="F9" s="137">
        <v>0</v>
      </c>
      <c r="H9" s="133" t="s">
        <v>110</v>
      </c>
      <c r="I9" s="150">
        <v>7.9971833903865665E-3</v>
      </c>
      <c r="J9" s="144"/>
      <c r="K9" s="3">
        <f t="shared" si="0"/>
        <v>4.250922705175033E-2</v>
      </c>
      <c r="L9" s="3">
        <f t="shared" si="1"/>
        <v>-1.5044930310648087E-3</v>
      </c>
    </row>
    <row r="10" spans="1:12" ht="23.25" x14ac:dyDescent="0.35">
      <c r="B10" s="133" t="s">
        <v>111</v>
      </c>
      <c r="C10" s="134">
        <v>5.496010866005329E-2</v>
      </c>
      <c r="D10" s="135">
        <v>0.2279025701147977</v>
      </c>
      <c r="E10" s="136">
        <v>601509</v>
      </c>
      <c r="F10" s="137">
        <v>0</v>
      </c>
      <c r="H10" s="133" t="s">
        <v>111</v>
      </c>
      <c r="I10" s="150">
        <v>-1.6984176438597936E-2</v>
      </c>
      <c r="J10" s="144"/>
      <c r="K10" s="3">
        <f t="shared" si="0"/>
        <v>-7.0428008986235233E-2</v>
      </c>
      <c r="L10" s="3">
        <f t="shared" si="1"/>
        <v>4.0958387704740085E-3</v>
      </c>
    </row>
    <row r="11" spans="1:12" ht="23.25" x14ac:dyDescent="0.35">
      <c r="B11" s="133" t="s">
        <v>112</v>
      </c>
      <c r="C11" s="134">
        <v>9.9167261005238486E-3</v>
      </c>
      <c r="D11" s="135">
        <v>9.9087844698128216E-2</v>
      </c>
      <c r="E11" s="136">
        <v>601509</v>
      </c>
      <c r="F11" s="137">
        <v>0</v>
      </c>
      <c r="H11" s="133" t="s">
        <v>112</v>
      </c>
      <c r="I11" s="150">
        <v>-1.115189279917558E-3</v>
      </c>
      <c r="J11" s="144"/>
      <c r="K11" s="3">
        <f t="shared" si="0"/>
        <v>-1.1142943482544358E-2</v>
      </c>
      <c r="L11" s="3">
        <f t="shared" si="1"/>
        <v>1.1160830748589035E-4</v>
      </c>
    </row>
    <row r="12" spans="1:12" ht="23.25" x14ac:dyDescent="0.35">
      <c r="B12" s="133" t="s">
        <v>113</v>
      </c>
      <c r="C12" s="134">
        <v>1.2377204663604367E-2</v>
      </c>
      <c r="D12" s="135">
        <v>0.11056233441182459</v>
      </c>
      <c r="E12" s="136">
        <v>601509</v>
      </c>
      <c r="F12" s="137">
        <v>0</v>
      </c>
      <c r="H12" s="133" t="s">
        <v>113</v>
      </c>
      <c r="I12" s="150">
        <v>-6.914874553355807E-3</v>
      </c>
      <c r="J12" s="144"/>
      <c r="K12" s="3">
        <f t="shared" si="0"/>
        <v>-6.1768664456268781E-2</v>
      </c>
      <c r="L12" s="3">
        <f t="shared" si="1"/>
        <v>7.7410465350016334E-4</v>
      </c>
    </row>
    <row r="13" spans="1:12" ht="23.25" x14ac:dyDescent="0.35">
      <c r="B13" s="133" t="s">
        <v>114</v>
      </c>
      <c r="C13" s="134">
        <v>3.4479949593439166E-3</v>
      </c>
      <c r="D13" s="135">
        <v>5.8618358920996087E-2</v>
      </c>
      <c r="E13" s="136">
        <v>601509</v>
      </c>
      <c r="F13" s="137">
        <v>0</v>
      </c>
      <c r="H13" s="133" t="s">
        <v>114</v>
      </c>
      <c r="I13" s="150">
        <v>3.7253605071501874E-4</v>
      </c>
      <c r="J13" s="144"/>
      <c r="K13" s="3">
        <f t="shared" si="0"/>
        <v>6.3333664593091081E-3</v>
      </c>
      <c r="L13" s="3">
        <f t="shared" si="1"/>
        <v>-2.191297144245346E-5</v>
      </c>
    </row>
    <row r="14" spans="1:12" ht="23.25" x14ac:dyDescent="0.35">
      <c r="B14" s="133" t="s">
        <v>115</v>
      </c>
      <c r="C14" s="134">
        <v>1.369223070643997E-2</v>
      </c>
      <c r="D14" s="135">
        <v>0.11621005109806971</v>
      </c>
      <c r="E14" s="136">
        <v>601509</v>
      </c>
      <c r="F14" s="137">
        <v>0</v>
      </c>
      <c r="H14" s="133" t="s">
        <v>115</v>
      </c>
      <c r="I14" s="150">
        <v>2.5655527518995912E-3</v>
      </c>
      <c r="J14" s="144"/>
      <c r="K14" s="3">
        <f t="shared" si="0"/>
        <v>2.1774576190450288E-2</v>
      </c>
      <c r="L14" s="3">
        <f t="shared" si="1"/>
        <v>-3.0228142778206422E-4</v>
      </c>
    </row>
    <row r="15" spans="1:12" ht="23.25" x14ac:dyDescent="0.35">
      <c r="B15" s="133" t="s">
        <v>116</v>
      </c>
      <c r="C15" s="134">
        <v>1.8669712340131234E-3</v>
      </c>
      <c r="D15" s="135">
        <v>4.3168145089261652E-2</v>
      </c>
      <c r="E15" s="136">
        <v>601509</v>
      </c>
      <c r="F15" s="137">
        <v>0</v>
      </c>
      <c r="H15" s="133" t="s">
        <v>116</v>
      </c>
      <c r="I15" s="150">
        <v>1.5160722920317744E-3</v>
      </c>
      <c r="J15" s="144"/>
      <c r="K15" s="3">
        <f t="shared" si="0"/>
        <v>3.5054594668008913E-2</v>
      </c>
      <c r="L15" s="3">
        <f t="shared" si="1"/>
        <v>-6.5568334058712231E-5</v>
      </c>
    </row>
    <row r="16" spans="1:12" ht="46.5" x14ac:dyDescent="0.35">
      <c r="B16" s="133" t="s">
        <v>117</v>
      </c>
      <c r="C16" s="134">
        <v>1.7564159472260595E-2</v>
      </c>
      <c r="D16" s="135">
        <v>0.13136090918391904</v>
      </c>
      <c r="E16" s="136">
        <v>601509</v>
      </c>
      <c r="F16" s="137">
        <v>0</v>
      </c>
      <c r="H16" s="133" t="s">
        <v>117</v>
      </c>
      <c r="I16" s="150">
        <v>-7.4017362132838306E-3</v>
      </c>
      <c r="J16" s="144"/>
      <c r="K16" s="3">
        <f t="shared" si="0"/>
        <v>-5.5356886483488944E-2</v>
      </c>
      <c r="L16" s="3">
        <f t="shared" si="1"/>
        <v>9.8968008085040314E-4</v>
      </c>
    </row>
    <row r="17" spans="2:12" ht="23.25" x14ac:dyDescent="0.35">
      <c r="B17" s="133" t="s">
        <v>118</v>
      </c>
      <c r="C17" s="134">
        <v>1.6151046784004894E-2</v>
      </c>
      <c r="D17" s="135">
        <v>0.12605640360188455</v>
      </c>
      <c r="E17" s="136">
        <v>601509</v>
      </c>
      <c r="F17" s="137">
        <v>0</v>
      </c>
      <c r="H17" s="133" t="s">
        <v>118</v>
      </c>
      <c r="I17" s="150">
        <v>1.1871392750533304E-2</v>
      </c>
      <c r="J17" s="144"/>
      <c r="K17" s="3">
        <f>((1-C17)/D17)*I17</f>
        <v>9.2654216660941854E-2</v>
      </c>
      <c r="L17" s="3">
        <f t="shared" si="1"/>
        <v>-1.5210287952582321E-3</v>
      </c>
    </row>
    <row r="18" spans="2:12" ht="23.25" x14ac:dyDescent="0.35">
      <c r="B18" s="133" t="s">
        <v>119</v>
      </c>
      <c r="C18" s="134">
        <v>5.3166286788726355E-3</v>
      </c>
      <c r="D18" s="135">
        <v>7.2721186254101178E-2</v>
      </c>
      <c r="E18" s="136">
        <v>601509</v>
      </c>
      <c r="F18" s="137">
        <v>0</v>
      </c>
      <c r="H18" s="133" t="s">
        <v>119</v>
      </c>
      <c r="I18" s="150">
        <v>5.0442691193006289E-3</v>
      </c>
      <c r="J18" s="144"/>
      <c r="K18" s="3">
        <f t="shared" ref="K18:K81" si="2">((1-C18)/D18)*I18</f>
        <v>6.8995720118001244E-2</v>
      </c>
      <c r="L18" s="3">
        <f t="shared" si="1"/>
        <v>-3.6878531890165481E-4</v>
      </c>
    </row>
    <row r="19" spans="2:12" ht="23.25" x14ac:dyDescent="0.35">
      <c r="B19" s="133" t="s">
        <v>120</v>
      </c>
      <c r="C19" s="134">
        <v>1.9218332560277573E-3</v>
      </c>
      <c r="D19" s="135">
        <v>4.3796609478916768E-2</v>
      </c>
      <c r="E19" s="136">
        <v>601509</v>
      </c>
      <c r="F19" s="137">
        <v>0</v>
      </c>
      <c r="H19" s="133" t="s">
        <v>120</v>
      </c>
      <c r="I19" s="150">
        <v>2.5205172225844884E-4</v>
      </c>
      <c r="J19" s="144"/>
      <c r="K19" s="3">
        <f t="shared" si="2"/>
        <v>5.7439907762146603E-3</v>
      </c>
      <c r="L19" s="3">
        <f t="shared" si="1"/>
        <v>-1.106024844933589E-5</v>
      </c>
    </row>
    <row r="20" spans="2:12" ht="23.25" x14ac:dyDescent="0.35">
      <c r="B20" s="133" t="s">
        <v>121</v>
      </c>
      <c r="C20" s="134">
        <v>5.6832067350613198E-2</v>
      </c>
      <c r="D20" s="135">
        <v>0.23152164603827108</v>
      </c>
      <c r="E20" s="136">
        <v>601509</v>
      </c>
      <c r="F20" s="137">
        <v>0</v>
      </c>
      <c r="H20" s="133" t="s">
        <v>121</v>
      </c>
      <c r="I20" s="150">
        <v>3.4582273100412876E-2</v>
      </c>
      <c r="J20" s="144"/>
      <c r="K20" s="3">
        <f t="shared" si="2"/>
        <v>0.14088052492958375</v>
      </c>
      <c r="L20" s="3">
        <f t="shared" si="1"/>
        <v>-8.488977629569381E-3</v>
      </c>
    </row>
    <row r="21" spans="2:12" ht="23.25" x14ac:dyDescent="0.35">
      <c r="B21" s="133" t="s">
        <v>122</v>
      </c>
      <c r="C21" s="134">
        <v>0.27895675708925394</v>
      </c>
      <c r="D21" s="135">
        <v>0.44848658748752035</v>
      </c>
      <c r="E21" s="136">
        <v>601509</v>
      </c>
      <c r="F21" s="137">
        <v>0</v>
      </c>
      <c r="H21" s="133" t="s">
        <v>122</v>
      </c>
      <c r="I21" s="150">
        <v>5.1427886441506455E-2</v>
      </c>
      <c r="J21" s="144"/>
      <c r="K21" s="3">
        <f t="shared" si="2"/>
        <v>8.2681915246487159E-2</v>
      </c>
      <c r="L21" s="3">
        <f t="shared" si="1"/>
        <v>-3.1987927456306041E-2</v>
      </c>
    </row>
    <row r="22" spans="2:12" ht="23.25" x14ac:dyDescent="0.35">
      <c r="B22" s="133" t="s">
        <v>123</v>
      </c>
      <c r="C22" s="134">
        <v>8.6607182934918689E-2</v>
      </c>
      <c r="D22" s="135">
        <v>0.28125879597342973</v>
      </c>
      <c r="E22" s="136">
        <v>601509</v>
      </c>
      <c r="F22" s="137">
        <v>0</v>
      </c>
      <c r="H22" s="133" t="s">
        <v>123</v>
      </c>
      <c r="I22" s="150">
        <v>8.2186415757333365E-3</v>
      </c>
      <c r="J22" s="144"/>
      <c r="K22" s="3">
        <f t="shared" si="2"/>
        <v>2.6690181031765622E-2</v>
      </c>
      <c r="L22" s="3">
        <f t="shared" si="1"/>
        <v>-2.5307418100918985E-3</v>
      </c>
    </row>
    <row r="23" spans="2:12" ht="23.25" x14ac:dyDescent="0.35">
      <c r="B23" s="133" t="s">
        <v>124</v>
      </c>
      <c r="C23" s="134">
        <v>7.3032988700085953E-3</v>
      </c>
      <c r="D23" s="135">
        <v>8.5146771803742555E-2</v>
      </c>
      <c r="E23" s="136">
        <v>601509</v>
      </c>
      <c r="F23" s="137">
        <v>0</v>
      </c>
      <c r="H23" s="133" t="s">
        <v>124</v>
      </c>
      <c r="I23" s="150">
        <v>3.2461668277615876E-3</v>
      </c>
      <c r="J23" s="144"/>
      <c r="K23" s="3">
        <f t="shared" si="2"/>
        <v>3.7845933944085204E-2</v>
      </c>
      <c r="L23" s="3">
        <f t="shared" si="1"/>
        <v>-2.7843365077533729E-4</v>
      </c>
    </row>
    <row r="24" spans="2:12" ht="23.25" x14ac:dyDescent="0.35">
      <c r="B24" s="133" t="s">
        <v>125</v>
      </c>
      <c r="C24" s="134">
        <v>9.5759165698268878E-4</v>
      </c>
      <c r="D24" s="135">
        <v>3.0930183731455691E-2</v>
      </c>
      <c r="E24" s="136">
        <v>601509</v>
      </c>
      <c r="F24" s="137">
        <v>0</v>
      </c>
      <c r="H24" s="133" t="s">
        <v>125</v>
      </c>
      <c r="I24" s="150">
        <v>4.3565776986489925E-4</v>
      </c>
      <c r="J24" s="144"/>
      <c r="K24" s="3">
        <f t="shared" si="2"/>
        <v>1.4071710384847847E-2</v>
      </c>
      <c r="L24" s="3">
        <f t="shared" si="1"/>
        <v>-1.3487868334194263E-5</v>
      </c>
    </row>
    <row r="25" spans="2:12" ht="34.9" x14ac:dyDescent="0.35">
      <c r="B25" s="133" t="s">
        <v>126</v>
      </c>
      <c r="C25" s="134">
        <v>6.3340698144167427E-3</v>
      </c>
      <c r="D25" s="135">
        <v>7.9334480761014806E-2</v>
      </c>
      <c r="E25" s="136">
        <v>601509</v>
      </c>
      <c r="F25" s="137">
        <v>0</v>
      </c>
      <c r="H25" s="133" t="s">
        <v>126</v>
      </c>
      <c r="I25" s="150">
        <v>2.8979981785162198E-3</v>
      </c>
      <c r="J25" s="144"/>
      <c r="K25" s="3">
        <f t="shared" si="2"/>
        <v>3.6297484121765498E-2</v>
      </c>
      <c r="L25" s="3">
        <f t="shared" si="1"/>
        <v>-2.3137635248499089E-4</v>
      </c>
    </row>
    <row r="26" spans="2:12" ht="23.25" x14ac:dyDescent="0.35">
      <c r="B26" s="133" t="s">
        <v>127</v>
      </c>
      <c r="C26" s="134">
        <v>5.0258599621950791E-2</v>
      </c>
      <c r="D26" s="135">
        <v>0.21847826468781709</v>
      </c>
      <c r="E26" s="136">
        <v>601509</v>
      </c>
      <c r="F26" s="137">
        <v>0</v>
      </c>
      <c r="H26" s="133" t="s">
        <v>127</v>
      </c>
      <c r="I26" s="150">
        <v>3.0183513856015654E-4</v>
      </c>
      <c r="J26" s="144"/>
      <c r="K26" s="3">
        <f t="shared" si="2"/>
        <v>1.3120999820693412E-3</v>
      </c>
      <c r="L26" s="3">
        <f t="shared" si="1"/>
        <v>-6.9433961325201135E-5</v>
      </c>
    </row>
    <row r="27" spans="2:12" ht="23.25" x14ac:dyDescent="0.35">
      <c r="B27" s="133" t="s">
        <v>128</v>
      </c>
      <c r="C27" s="134">
        <v>2.2938975144179058E-2</v>
      </c>
      <c r="D27" s="135">
        <v>0.14970910401340126</v>
      </c>
      <c r="E27" s="136">
        <v>601509</v>
      </c>
      <c r="F27" s="137">
        <v>0</v>
      </c>
      <c r="H27" s="133" t="s">
        <v>128</v>
      </c>
      <c r="I27" s="150">
        <v>-9.7610526143236554E-3</v>
      </c>
      <c r="J27" s="144"/>
      <c r="K27" s="3">
        <f t="shared" si="2"/>
        <v>-6.3704503035225832E-2</v>
      </c>
      <c r="L27" s="3">
        <f t="shared" si="1"/>
        <v>1.4956240956525335E-3</v>
      </c>
    </row>
    <row r="28" spans="2:12" ht="23.25" x14ac:dyDescent="0.35">
      <c r="B28" s="133" t="s">
        <v>129</v>
      </c>
      <c r="C28" s="134">
        <v>2.2925675260054299E-3</v>
      </c>
      <c r="D28" s="135">
        <v>4.7825886952286872E-2</v>
      </c>
      <c r="E28" s="136">
        <v>601509</v>
      </c>
      <c r="F28" s="137">
        <v>0</v>
      </c>
      <c r="H28" s="133" t="s">
        <v>129</v>
      </c>
      <c r="I28" s="150">
        <v>-1.7526478677828553E-3</v>
      </c>
      <c r="J28" s="144"/>
      <c r="K28" s="3">
        <f t="shared" si="2"/>
        <v>-3.6562412442892295E-2</v>
      </c>
      <c r="L28" s="3">
        <f t="shared" si="1"/>
        <v>8.4014408142816513E-5</v>
      </c>
    </row>
    <row r="29" spans="2:12" ht="23.25" x14ac:dyDescent="0.35">
      <c r="B29" s="133" t="s">
        <v>130</v>
      </c>
      <c r="C29" s="134">
        <v>9.1303704516474404E-3</v>
      </c>
      <c r="D29" s="135">
        <v>9.5115833737636976E-2</v>
      </c>
      <c r="E29" s="136">
        <v>601509</v>
      </c>
      <c r="F29" s="137">
        <v>0</v>
      </c>
      <c r="H29" s="133" t="s">
        <v>130</v>
      </c>
      <c r="I29" s="150">
        <v>-4.0096738791486402E-3</v>
      </c>
      <c r="J29" s="144"/>
      <c r="K29" s="3">
        <f t="shared" si="2"/>
        <v>-4.1770795829859736E-2</v>
      </c>
      <c r="L29" s="3">
        <f t="shared" si="1"/>
        <v>3.8489709303189288E-4</v>
      </c>
    </row>
    <row r="30" spans="2:12" ht="23.25" x14ac:dyDescent="0.35">
      <c r="B30" s="133" t="s">
        <v>131</v>
      </c>
      <c r="C30" s="134">
        <v>0.38139080213263643</v>
      </c>
      <c r="D30" s="135">
        <v>0.48572857689784887</v>
      </c>
      <c r="E30" s="136">
        <v>601509</v>
      </c>
      <c r="F30" s="137">
        <v>0</v>
      </c>
      <c r="H30" s="133" t="s">
        <v>131</v>
      </c>
      <c r="I30" s="150">
        <v>-6.8528945414479542E-2</v>
      </c>
      <c r="J30" s="144"/>
      <c r="K30" s="3">
        <f t="shared" si="2"/>
        <v>-8.7276388439593316E-2</v>
      </c>
      <c r="L30" s="3">
        <f t="shared" si="1"/>
        <v>5.3808465682324072E-2</v>
      </c>
    </row>
    <row r="31" spans="2:12" x14ac:dyDescent="0.35">
      <c r="B31" s="133" t="s">
        <v>132</v>
      </c>
      <c r="C31" s="134">
        <v>6.5501929314440844E-4</v>
      </c>
      <c r="D31" s="135">
        <v>2.5584982531137852E-2</v>
      </c>
      <c r="E31" s="136">
        <v>601509</v>
      </c>
      <c r="F31" s="137">
        <v>0</v>
      </c>
      <c r="H31" s="133" t="s">
        <v>132</v>
      </c>
      <c r="I31" s="150">
        <v>-2.9307389961082488E-4</v>
      </c>
      <c r="J31" s="144"/>
      <c r="K31" s="3">
        <f t="shared" si="2"/>
        <v>-1.1447415693788916E-2</v>
      </c>
      <c r="L31" s="3">
        <f t="shared" si="1"/>
        <v>7.503192872167278E-6</v>
      </c>
    </row>
    <row r="32" spans="2:12" ht="34.9" x14ac:dyDescent="0.35">
      <c r="B32" s="133" t="s">
        <v>133</v>
      </c>
      <c r="C32" s="134">
        <v>8.1212417436813088E-3</v>
      </c>
      <c r="D32" s="135">
        <v>8.9751326274559465E-2</v>
      </c>
      <c r="E32" s="136">
        <v>601509</v>
      </c>
      <c r="F32" s="137">
        <v>0</v>
      </c>
      <c r="H32" s="133" t="s">
        <v>133</v>
      </c>
      <c r="I32" s="150">
        <v>5.361595124687691E-3</v>
      </c>
      <c r="J32" s="144"/>
      <c r="K32" s="3">
        <f t="shared" si="2"/>
        <v>5.9253189176055578E-2</v>
      </c>
      <c r="L32" s="3">
        <f t="shared" si="1"/>
        <v>-4.8514948967026385E-4</v>
      </c>
    </row>
    <row r="33" spans="2:12" ht="23.25" x14ac:dyDescent="0.35">
      <c r="B33" s="133" t="s">
        <v>134</v>
      </c>
      <c r="C33" s="134">
        <v>4.9407407037966186E-2</v>
      </c>
      <c r="D33" s="135">
        <v>0.21671731183433235</v>
      </c>
      <c r="E33" s="136">
        <v>601509</v>
      </c>
      <c r="F33" s="137">
        <v>0</v>
      </c>
      <c r="H33" s="133" t="s">
        <v>134</v>
      </c>
      <c r="I33" s="150">
        <v>7.2122875707228314E-3</v>
      </c>
      <c r="J33" s="144"/>
      <c r="K33" s="3">
        <f t="shared" si="2"/>
        <v>3.1635438281378429E-2</v>
      </c>
      <c r="L33" s="3">
        <f t="shared" si="1"/>
        <v>-1.6442637861527583E-3</v>
      </c>
    </row>
    <row r="34" spans="2:12" ht="23.25" x14ac:dyDescent="0.35">
      <c r="B34" s="133" t="s">
        <v>135</v>
      </c>
      <c r="C34" s="134">
        <v>1.5374666048222055E-2</v>
      </c>
      <c r="D34" s="135">
        <v>0.12303784320017225</v>
      </c>
      <c r="E34" s="136">
        <v>601509</v>
      </c>
      <c r="F34" s="137">
        <v>0</v>
      </c>
      <c r="H34" s="133" t="s">
        <v>135</v>
      </c>
      <c r="I34" s="150">
        <v>-5.9615871422479764E-4</v>
      </c>
      <c r="J34" s="144"/>
      <c r="K34" s="3">
        <f t="shared" si="2"/>
        <v>-4.7708327601847312E-3</v>
      </c>
      <c r="L34" s="3">
        <f t="shared" si="1"/>
        <v>7.4495300832214849E-5</v>
      </c>
    </row>
    <row r="35" spans="2:12" ht="23.25" x14ac:dyDescent="0.35">
      <c r="B35" s="133" t="s">
        <v>136</v>
      </c>
      <c r="C35" s="134">
        <v>2.4272288527686205E-3</v>
      </c>
      <c r="D35" s="135">
        <v>4.9207127921775499E-2</v>
      </c>
      <c r="E35" s="136">
        <v>601509</v>
      </c>
      <c r="F35" s="137">
        <v>0</v>
      </c>
      <c r="H35" s="133" t="s">
        <v>136</v>
      </c>
      <c r="I35" s="150">
        <v>5.6426787757138592E-4</v>
      </c>
      <c r="J35" s="144"/>
      <c r="K35" s="3">
        <f t="shared" si="2"/>
        <v>1.1439364459415163E-2</v>
      </c>
      <c r="L35" s="3">
        <f t="shared" si="1"/>
        <v>-2.7833513780951454E-5</v>
      </c>
    </row>
    <row r="36" spans="2:12" ht="23.25" x14ac:dyDescent="0.35">
      <c r="B36" s="133" t="s">
        <v>137</v>
      </c>
      <c r="C36" s="134">
        <v>2.6433519697959635E-4</v>
      </c>
      <c r="D36" s="135">
        <v>1.6256253049864767E-2</v>
      </c>
      <c r="E36" s="136">
        <v>601509</v>
      </c>
      <c r="F36" s="137">
        <v>0</v>
      </c>
      <c r="H36" s="133" t="s">
        <v>137</v>
      </c>
      <c r="I36" s="150">
        <v>-1.3759795816365255E-4</v>
      </c>
      <c r="J36" s="144"/>
      <c r="K36" s="3">
        <f t="shared" si="2"/>
        <v>-8.4620721489951055E-3</v>
      </c>
      <c r="L36" s="3">
        <f t="shared" si="1"/>
        <v>2.2374149358779772E-6</v>
      </c>
    </row>
    <row r="37" spans="2:12" ht="34.9" x14ac:dyDescent="0.35">
      <c r="B37" s="133" t="s">
        <v>138</v>
      </c>
      <c r="C37" s="134">
        <v>1.2718014194301331E-3</v>
      </c>
      <c r="D37" s="135">
        <v>3.5639669642767331E-2</v>
      </c>
      <c r="E37" s="136">
        <v>601509</v>
      </c>
      <c r="F37" s="137">
        <v>0</v>
      </c>
      <c r="H37" s="133" t="s">
        <v>138</v>
      </c>
      <c r="I37" s="150">
        <v>8.9897020388046269E-5</v>
      </c>
      <c r="J37" s="144"/>
      <c r="K37" s="3">
        <f t="shared" si="2"/>
        <v>2.5191784921085709E-3</v>
      </c>
      <c r="L37" s="3">
        <f t="shared" si="1"/>
        <v>-3.2079746888242856E-6</v>
      </c>
    </row>
    <row r="38" spans="2:12" ht="23.25" x14ac:dyDescent="0.35">
      <c r="B38" s="133" t="s">
        <v>139</v>
      </c>
      <c r="C38" s="134">
        <v>1.0974066888442234E-2</v>
      </c>
      <c r="D38" s="135">
        <v>0.10418087534866541</v>
      </c>
      <c r="E38" s="136">
        <v>601509</v>
      </c>
      <c r="F38" s="137">
        <v>0</v>
      </c>
      <c r="H38" s="133" t="s">
        <v>139</v>
      </c>
      <c r="I38" s="150">
        <v>-2.9227255280508133E-3</v>
      </c>
      <c r="J38" s="144"/>
      <c r="K38" s="3">
        <f t="shared" si="2"/>
        <v>-2.7746468177918378E-2</v>
      </c>
      <c r="L38" s="3">
        <f t="shared" si="1"/>
        <v>3.0787018571348714E-4</v>
      </c>
    </row>
    <row r="39" spans="2:12" ht="34.9" x14ac:dyDescent="0.35">
      <c r="B39" s="133" t="s">
        <v>140</v>
      </c>
      <c r="C39" s="134">
        <v>4.9542068364729379E-3</v>
      </c>
      <c r="D39" s="135">
        <v>7.0211614898111785E-2</v>
      </c>
      <c r="E39" s="136">
        <v>601509</v>
      </c>
      <c r="F39" s="137">
        <v>0</v>
      </c>
      <c r="H39" s="133" t="s">
        <v>140</v>
      </c>
      <c r="I39" s="150">
        <v>-4.820446001741743E-3</v>
      </c>
      <c r="J39" s="144"/>
      <c r="K39" s="3">
        <f t="shared" si="2"/>
        <v>-6.8315826692857629E-2</v>
      </c>
      <c r="L39" s="3">
        <f t="shared" si="1"/>
        <v>3.4013583893965997E-4</v>
      </c>
    </row>
    <row r="40" spans="2:12" ht="23.25" x14ac:dyDescent="0.35">
      <c r="B40" s="133" t="s">
        <v>141</v>
      </c>
      <c r="C40" s="134">
        <v>4.6383345885098979E-4</v>
      </c>
      <c r="D40" s="135">
        <v>2.1531815718453928E-2</v>
      </c>
      <c r="E40" s="136">
        <v>601509</v>
      </c>
      <c r="F40" s="137">
        <v>0</v>
      </c>
      <c r="H40" s="133" t="s">
        <v>141</v>
      </c>
      <c r="I40" s="150">
        <v>-9.2314307412391357E-4</v>
      </c>
      <c r="J40" s="144"/>
      <c r="K40" s="3">
        <f t="shared" si="2"/>
        <v>-4.2853556873422981E-2</v>
      </c>
      <c r="L40" s="3">
        <f t="shared" si="1"/>
        <v>1.9886137364544373E-5</v>
      </c>
    </row>
    <row r="41" spans="2:12" ht="23.25" x14ac:dyDescent="0.35">
      <c r="B41" s="133" t="s">
        <v>142</v>
      </c>
      <c r="C41" s="134">
        <v>1.9052084008718069E-3</v>
      </c>
      <c r="D41" s="135">
        <v>4.3607129499350659E-2</v>
      </c>
      <c r="E41" s="136">
        <v>601509</v>
      </c>
      <c r="F41" s="137">
        <v>0</v>
      </c>
      <c r="H41" s="133" t="s">
        <v>142</v>
      </c>
      <c r="I41" s="150">
        <v>-1.8729937672359281E-3</v>
      </c>
      <c r="J41" s="144"/>
      <c r="K41" s="3">
        <f t="shared" si="2"/>
        <v>-4.2869717526434446E-2</v>
      </c>
      <c r="L41" s="3">
        <f t="shared" si="1"/>
        <v>8.1831652325832656E-5</v>
      </c>
    </row>
    <row r="42" spans="2:12" ht="23.25" x14ac:dyDescent="0.35">
      <c r="B42" s="133" t="s">
        <v>143</v>
      </c>
      <c r="C42" s="134">
        <v>1.178702230556816E-3</v>
      </c>
      <c r="D42" s="135">
        <v>3.4312021929309072E-2</v>
      </c>
      <c r="E42" s="136">
        <v>601509</v>
      </c>
      <c r="F42" s="137">
        <v>0</v>
      </c>
      <c r="H42" s="133" t="s">
        <v>143</v>
      </c>
      <c r="I42" s="150">
        <v>-9.3082517482693931E-5</v>
      </c>
      <c r="J42" s="144"/>
      <c r="K42" s="3">
        <f t="shared" si="2"/>
        <v>-2.7096275790233909E-3</v>
      </c>
      <c r="L42" s="3">
        <f t="shared" si="1"/>
        <v>3.1976131050725425E-6</v>
      </c>
    </row>
    <row r="43" spans="2:12" x14ac:dyDescent="0.35">
      <c r="B43" s="133" t="s">
        <v>144</v>
      </c>
      <c r="C43" s="134">
        <v>0.88061691512512696</v>
      </c>
      <c r="D43" s="135">
        <v>0.32423901477042266</v>
      </c>
      <c r="E43" s="136">
        <v>601509</v>
      </c>
      <c r="F43" s="137">
        <v>0</v>
      </c>
      <c r="H43" s="133" t="s">
        <v>144</v>
      </c>
      <c r="I43" s="150">
        <v>4.9612080481111334E-2</v>
      </c>
      <c r="J43" s="144"/>
      <c r="K43" s="3">
        <f t="shared" si="2"/>
        <v>1.8266904798884903E-2</v>
      </c>
      <c r="L43" s="3">
        <f t="shared" si="1"/>
        <v>-0.13474392431506102</v>
      </c>
    </row>
    <row r="44" spans="2:12" x14ac:dyDescent="0.35">
      <c r="B44" s="133" t="s">
        <v>145</v>
      </c>
      <c r="C44" s="134">
        <v>0.68183850948198621</v>
      </c>
      <c r="D44" s="135">
        <v>0.4657629409054137</v>
      </c>
      <c r="E44" s="136">
        <v>601509</v>
      </c>
      <c r="F44" s="137">
        <v>0</v>
      </c>
      <c r="H44" s="133" t="s">
        <v>145</v>
      </c>
      <c r="I44" s="150">
        <v>6.0918343963384448E-2</v>
      </c>
      <c r="J44" s="144"/>
      <c r="K44" s="3">
        <f t="shared" si="2"/>
        <v>4.1613167156670537E-2</v>
      </c>
      <c r="L44" s="3">
        <f t="shared" si="1"/>
        <v>-8.9179428417728399E-2</v>
      </c>
    </row>
    <row r="45" spans="2:12" x14ac:dyDescent="0.35">
      <c r="B45" s="133" t="s">
        <v>146</v>
      </c>
      <c r="C45" s="134">
        <v>0.57677607483844806</v>
      </c>
      <c r="D45" s="135">
        <v>0.4940706833589954</v>
      </c>
      <c r="E45" s="136">
        <v>601509</v>
      </c>
      <c r="F45" s="137">
        <v>0</v>
      </c>
      <c r="H45" s="133" t="s">
        <v>146</v>
      </c>
      <c r="I45" s="150">
        <v>7.5231055719847131E-2</v>
      </c>
      <c r="J45" s="144"/>
      <c r="K45" s="3">
        <f t="shared" si="2"/>
        <v>6.4443375752101142E-2</v>
      </c>
      <c r="L45" s="3">
        <f t="shared" si="1"/>
        <v>-8.7824423681737526E-2</v>
      </c>
    </row>
    <row r="46" spans="2:12" x14ac:dyDescent="0.35">
      <c r="B46" s="133" t="s">
        <v>147</v>
      </c>
      <c r="C46" s="134">
        <v>0.7451825325971847</v>
      </c>
      <c r="D46" s="135">
        <v>0.43575892577397896</v>
      </c>
      <c r="E46" s="136">
        <v>601509</v>
      </c>
      <c r="F46" s="137">
        <v>0</v>
      </c>
      <c r="H46" s="133" t="s">
        <v>147</v>
      </c>
      <c r="I46" s="150">
        <v>5.7238788639208359E-2</v>
      </c>
      <c r="J46" s="144"/>
      <c r="K46" s="3">
        <f t="shared" si="2"/>
        <v>3.3471358348752089E-2</v>
      </c>
      <c r="L46" s="3">
        <f t="shared" si="1"/>
        <v>-9.7882895697892922E-2</v>
      </c>
    </row>
    <row r="47" spans="2:12" x14ac:dyDescent="0.35">
      <c r="B47" s="133" t="s">
        <v>148</v>
      </c>
      <c r="C47" s="134">
        <v>0.89519691309689464</v>
      </c>
      <c r="D47" s="135">
        <v>0.30629978101908262</v>
      </c>
      <c r="E47" s="136">
        <v>601509</v>
      </c>
      <c r="F47" s="137">
        <v>0</v>
      </c>
      <c r="H47" s="133" t="s">
        <v>148</v>
      </c>
      <c r="I47" s="150">
        <v>2.2122328425130341E-2</v>
      </c>
      <c r="J47" s="144"/>
      <c r="K47" s="3">
        <f t="shared" si="2"/>
        <v>7.5693436695389938E-3</v>
      </c>
      <c r="L47" s="3">
        <f t="shared" si="1"/>
        <v>-6.4655090678822844E-2</v>
      </c>
    </row>
    <row r="48" spans="2:12" x14ac:dyDescent="0.35">
      <c r="B48" s="133" t="s">
        <v>149</v>
      </c>
      <c r="C48" s="134">
        <v>0.56886596875524731</v>
      </c>
      <c r="D48" s="135">
        <v>0.49523518260023136</v>
      </c>
      <c r="E48" s="136">
        <v>601509</v>
      </c>
      <c r="F48" s="137">
        <v>0</v>
      </c>
      <c r="H48" s="133" t="s">
        <v>149</v>
      </c>
      <c r="I48" s="150">
        <v>6.5632228285399538E-2</v>
      </c>
      <c r="J48" s="144"/>
      <c r="K48" s="3">
        <f t="shared" si="2"/>
        <v>5.7137069728549143E-2</v>
      </c>
      <c r="L48" s="3">
        <f t="shared" si="1"/>
        <v>-7.5390324510280285E-2</v>
      </c>
    </row>
    <row r="49" spans="2:12" x14ac:dyDescent="0.35">
      <c r="B49" s="133" t="s">
        <v>150</v>
      </c>
      <c r="C49" s="134">
        <v>0.70076756956255015</v>
      </c>
      <c r="D49" s="135">
        <v>0.45792218948537061</v>
      </c>
      <c r="E49" s="136">
        <v>601509</v>
      </c>
      <c r="F49" s="137">
        <v>0</v>
      </c>
      <c r="H49" s="133" t="s">
        <v>150</v>
      </c>
      <c r="I49" s="150">
        <v>6.2352816410482265E-2</v>
      </c>
      <c r="J49" s="144"/>
      <c r="K49" s="3">
        <f t="shared" si="2"/>
        <v>4.0744880304003674E-2</v>
      </c>
      <c r="L49" s="3">
        <f t="shared" si="1"/>
        <v>-9.541977352191508E-2</v>
      </c>
    </row>
    <row r="50" spans="2:12" x14ac:dyDescent="0.35">
      <c r="B50" s="133" t="s">
        <v>151</v>
      </c>
      <c r="C50" s="134">
        <v>9.4337740582435173E-2</v>
      </c>
      <c r="D50" s="135">
        <v>0.29229826089822691</v>
      </c>
      <c r="E50" s="136">
        <v>601509</v>
      </c>
      <c r="F50" s="137">
        <v>0</v>
      </c>
      <c r="H50" s="133" t="s">
        <v>151</v>
      </c>
      <c r="I50" s="150">
        <v>1.5758767569382808E-2</v>
      </c>
      <c r="J50" s="144"/>
      <c r="K50" s="3">
        <f t="shared" si="2"/>
        <v>4.8827252679046154E-2</v>
      </c>
      <c r="L50" s="3">
        <f t="shared" si="1"/>
        <v>-5.0860601164402818E-3</v>
      </c>
    </row>
    <row r="51" spans="2:12" x14ac:dyDescent="0.35">
      <c r="B51" s="133" t="s">
        <v>152</v>
      </c>
      <c r="C51" s="134">
        <v>3.4302063643270514E-2</v>
      </c>
      <c r="D51" s="135">
        <v>0.18200408551383132</v>
      </c>
      <c r="E51" s="136">
        <v>601509</v>
      </c>
      <c r="F51" s="137">
        <v>0</v>
      </c>
      <c r="H51" s="133" t="s">
        <v>152</v>
      </c>
      <c r="I51" s="150">
        <v>4.6329842295916423E-3</v>
      </c>
      <c r="J51" s="144"/>
      <c r="K51" s="3">
        <f t="shared" si="2"/>
        <v>2.4582213619319646E-2</v>
      </c>
      <c r="L51" s="3">
        <f t="shared" si="1"/>
        <v>-8.7317226672718837E-4</v>
      </c>
    </row>
    <row r="52" spans="2:12" x14ac:dyDescent="0.35">
      <c r="B52" s="133" t="s">
        <v>153</v>
      </c>
      <c r="C52" s="134">
        <v>0.60476069352245765</v>
      </c>
      <c r="D52" s="135">
        <v>0.4889024386002605</v>
      </c>
      <c r="E52" s="136">
        <v>601509</v>
      </c>
      <c r="F52" s="137">
        <v>0</v>
      </c>
      <c r="H52" s="133" t="s">
        <v>153</v>
      </c>
      <c r="I52" s="150">
        <v>7.383834658250836E-2</v>
      </c>
      <c r="J52" s="144"/>
      <c r="K52" s="3">
        <f t="shared" si="2"/>
        <v>5.9692516523895824E-2</v>
      </c>
      <c r="L52" s="3">
        <f t="shared" si="1"/>
        <v>-9.1336279310932342E-2</v>
      </c>
    </row>
    <row r="53" spans="2:12" x14ac:dyDescent="0.35">
      <c r="B53" s="133" t="s">
        <v>154</v>
      </c>
      <c r="C53" s="134">
        <v>0.2558515333935153</v>
      </c>
      <c r="D53" s="135">
        <v>0.43633913734317054</v>
      </c>
      <c r="E53" s="136">
        <v>601509</v>
      </c>
      <c r="F53" s="137">
        <v>0</v>
      </c>
      <c r="H53" s="133" t="s">
        <v>154</v>
      </c>
      <c r="I53" s="150">
        <v>5.2316450068159312E-2</v>
      </c>
      <c r="J53" s="144"/>
      <c r="K53" s="3">
        <f t="shared" si="2"/>
        <v>8.9222356567792802E-2</v>
      </c>
      <c r="L53" s="3">
        <f t="shared" si="1"/>
        <v>-3.0676239709198163E-2</v>
      </c>
    </row>
    <row r="54" spans="2:12" x14ac:dyDescent="0.35">
      <c r="B54" s="133" t="s">
        <v>155</v>
      </c>
      <c r="C54" s="134">
        <v>0.89609299278980037</v>
      </c>
      <c r="D54" s="135">
        <v>0.30514012495519138</v>
      </c>
      <c r="E54" s="136">
        <v>601509</v>
      </c>
      <c r="F54" s="137">
        <v>0</v>
      </c>
      <c r="H54" s="133" t="s">
        <v>155</v>
      </c>
      <c r="I54" s="150">
        <v>4.0428635446954797E-2</v>
      </c>
      <c r="J54" s="144"/>
      <c r="K54" s="3">
        <f t="shared" si="2"/>
        <v>1.3766850608395529E-2</v>
      </c>
      <c r="L54" s="3">
        <f t="shared" si="1"/>
        <v>-0.11872518220076576</v>
      </c>
    </row>
    <row r="55" spans="2:12" x14ac:dyDescent="0.35">
      <c r="B55" s="133" t="s">
        <v>156</v>
      </c>
      <c r="C55" s="134">
        <v>3.0435122333996652E-2</v>
      </c>
      <c r="D55" s="135">
        <v>0.17178147374087832</v>
      </c>
      <c r="E55" s="136">
        <v>601509</v>
      </c>
      <c r="F55" s="137">
        <v>0</v>
      </c>
      <c r="H55" s="133" t="s">
        <v>156</v>
      </c>
      <c r="I55" s="150">
        <v>2.9838322110433083E-2</v>
      </c>
      <c r="J55" s="144"/>
      <c r="K55" s="3">
        <f t="shared" si="2"/>
        <v>0.16841274263603215</v>
      </c>
      <c r="L55" s="3">
        <f t="shared" si="1"/>
        <v>-5.2865595101488664E-3</v>
      </c>
    </row>
    <row r="56" spans="2:12" x14ac:dyDescent="0.35">
      <c r="B56" s="133" t="s">
        <v>157</v>
      </c>
      <c r="C56" s="134">
        <v>0.11847038032681143</v>
      </c>
      <c r="D56" s="135">
        <v>0.32316454467382932</v>
      </c>
      <c r="E56" s="136">
        <v>601509</v>
      </c>
      <c r="F56" s="137">
        <v>0</v>
      </c>
      <c r="H56" s="133" t="s">
        <v>157</v>
      </c>
      <c r="I56" s="150">
        <v>4.8945331086855781E-2</v>
      </c>
      <c r="J56" s="144"/>
      <c r="K56" s="3">
        <f t="shared" si="2"/>
        <v>0.13351328234761145</v>
      </c>
      <c r="L56" s="3">
        <f t="shared" si="1"/>
        <v>-1.7943094577203767E-2</v>
      </c>
    </row>
    <row r="57" spans="2:12" x14ac:dyDescent="0.35">
      <c r="B57" s="133" t="s">
        <v>158</v>
      </c>
      <c r="C57" s="134">
        <v>8.2391119667369894E-2</v>
      </c>
      <c r="D57" s="135">
        <v>0.27495990390625086</v>
      </c>
      <c r="E57" s="136">
        <v>601509</v>
      </c>
      <c r="F57" s="137">
        <v>0</v>
      </c>
      <c r="H57" s="133" t="s">
        <v>158</v>
      </c>
      <c r="I57" s="150">
        <v>4.9487965455505843E-2</v>
      </c>
      <c r="J57" s="144"/>
      <c r="K57" s="3">
        <f t="shared" si="2"/>
        <v>0.16515352211880899</v>
      </c>
      <c r="L57" s="3">
        <f t="shared" si="1"/>
        <v>-1.482895806266157E-2</v>
      </c>
    </row>
    <row r="58" spans="2:12" x14ac:dyDescent="0.35">
      <c r="B58" s="133" t="s">
        <v>159</v>
      </c>
      <c r="C58" s="134">
        <v>0.27803241514258303</v>
      </c>
      <c r="D58" s="135">
        <v>0.44802982599877028</v>
      </c>
      <c r="E58" s="136">
        <v>601509</v>
      </c>
      <c r="F58" s="137">
        <v>0</v>
      </c>
      <c r="H58" s="133" t="s">
        <v>159</v>
      </c>
      <c r="I58" s="150">
        <v>7.7392837892161129E-2</v>
      </c>
      <c r="J58" s="144"/>
      <c r="K58" s="3">
        <f t="shared" si="2"/>
        <v>0.12471294770098301</v>
      </c>
      <c r="L58" s="3">
        <f t="shared" si="1"/>
        <v>-4.80274222501317E-2</v>
      </c>
    </row>
    <row r="59" spans="2:12" x14ac:dyDescent="0.35">
      <c r="B59" s="133" t="s">
        <v>160</v>
      </c>
      <c r="C59" s="134">
        <v>0.1772126435348432</v>
      </c>
      <c r="D59" s="135">
        <v>0.38184887705853332</v>
      </c>
      <c r="E59" s="136">
        <v>601509</v>
      </c>
      <c r="F59" s="137">
        <v>0</v>
      </c>
      <c r="H59" s="133" t="s">
        <v>160</v>
      </c>
      <c r="I59" s="150">
        <v>5.8699523566268258E-2</v>
      </c>
      <c r="J59" s="144"/>
      <c r="K59" s="3">
        <f t="shared" si="2"/>
        <v>0.12648256606880265</v>
      </c>
      <c r="L59" s="3">
        <f t="shared" si="1"/>
        <v>-2.7241923102001592E-2</v>
      </c>
    </row>
    <row r="60" spans="2:12" x14ac:dyDescent="0.35">
      <c r="B60" s="133" t="s">
        <v>161</v>
      </c>
      <c r="C60" s="134">
        <v>0.13753077676310746</v>
      </c>
      <c r="D60" s="135">
        <v>0.34440711288220638</v>
      </c>
      <c r="E60" s="136">
        <v>601509</v>
      </c>
      <c r="F60" s="137">
        <v>0</v>
      </c>
      <c r="H60" s="133" t="s">
        <v>161</v>
      </c>
      <c r="I60" s="150">
        <v>6.2838451468756107E-2</v>
      </c>
      <c r="J60" s="144"/>
      <c r="K60" s="3">
        <f t="shared" si="2"/>
        <v>0.15736094987737193</v>
      </c>
      <c r="L60" s="3">
        <f t="shared" si="1"/>
        <v>-2.5093038784145722E-2</v>
      </c>
    </row>
    <row r="61" spans="2:12" x14ac:dyDescent="0.35">
      <c r="B61" s="133" t="s">
        <v>162</v>
      </c>
      <c r="C61" s="134">
        <v>0.76845732981551396</v>
      </c>
      <c r="D61" s="135">
        <v>0.42181863149458532</v>
      </c>
      <c r="E61" s="136">
        <v>601509</v>
      </c>
      <c r="F61" s="137">
        <v>0</v>
      </c>
      <c r="H61" s="133" t="s">
        <v>162</v>
      </c>
      <c r="I61" s="150">
        <v>5.2884855150262922E-2</v>
      </c>
      <c r="J61" s="144"/>
      <c r="K61" s="3">
        <f t="shared" si="2"/>
        <v>2.9029302310390786E-2</v>
      </c>
      <c r="L61" s="3">
        <f t="shared" si="1"/>
        <v>-9.6344143056120435E-2</v>
      </c>
    </row>
    <row r="62" spans="2:12" x14ac:dyDescent="0.35">
      <c r="B62" s="133" t="s">
        <v>163</v>
      </c>
      <c r="C62" s="134">
        <v>0.48657293573329741</v>
      </c>
      <c r="D62" s="135">
        <v>0.49982009690240031</v>
      </c>
      <c r="E62" s="136">
        <v>601509</v>
      </c>
      <c r="F62" s="137">
        <v>0</v>
      </c>
      <c r="H62" s="133" t="s">
        <v>163</v>
      </c>
      <c r="I62" s="150">
        <v>-3.3032376218710279E-3</v>
      </c>
      <c r="J62" s="144"/>
      <c r="K62" s="3">
        <f t="shared" si="2"/>
        <v>-3.3931640709992054E-3</v>
      </c>
      <c r="L62" s="3">
        <f t="shared" si="1"/>
        <v>3.2156890790494006E-3</v>
      </c>
    </row>
    <row r="63" spans="2:12" x14ac:dyDescent="0.35">
      <c r="B63" s="133" t="s">
        <v>164</v>
      </c>
      <c r="C63" s="134">
        <v>0.34557753915569006</v>
      </c>
      <c r="D63" s="135">
        <v>0.47555659974883158</v>
      </c>
      <c r="E63" s="136">
        <v>601509</v>
      </c>
      <c r="F63" s="137">
        <v>0</v>
      </c>
      <c r="H63" s="133" t="s">
        <v>164</v>
      </c>
      <c r="I63" s="150">
        <v>6.1166945123387592E-2</v>
      </c>
      <c r="J63" s="144"/>
      <c r="K63" s="3">
        <f t="shared" si="2"/>
        <v>8.417299385839197E-2</v>
      </c>
      <c r="L63" s="3">
        <f t="shared" si="1"/>
        <v>-4.4448804589349737E-2</v>
      </c>
    </row>
    <row r="64" spans="2:12" x14ac:dyDescent="0.35">
      <c r="B64" s="133" t="s">
        <v>165</v>
      </c>
      <c r="C64" s="134">
        <v>3.5967874129896646E-2</v>
      </c>
      <c r="D64" s="135">
        <v>0.18621021402141297</v>
      </c>
      <c r="E64" s="136">
        <v>601509</v>
      </c>
      <c r="F64" s="137">
        <v>0</v>
      </c>
      <c r="H64" s="133" t="s">
        <v>165</v>
      </c>
      <c r="I64" s="150">
        <v>1.6866502115119814E-3</v>
      </c>
      <c r="J64" s="144"/>
      <c r="K64" s="3">
        <f t="shared" si="2"/>
        <v>8.7319860381889543E-3</v>
      </c>
      <c r="L64" s="3">
        <f t="shared" si="1"/>
        <v>-3.2578890920478934E-4</v>
      </c>
    </row>
    <row r="65" spans="2:12" x14ac:dyDescent="0.35">
      <c r="B65" s="133" t="s">
        <v>166</v>
      </c>
      <c r="C65" s="134">
        <v>6.7112877779052352E-2</v>
      </c>
      <c r="D65" s="135">
        <v>0.250217592310296</v>
      </c>
      <c r="E65" s="136">
        <v>601509</v>
      </c>
      <c r="F65" s="137">
        <v>0</v>
      </c>
      <c r="H65" s="133" t="s">
        <v>166</v>
      </c>
      <c r="I65" s="150">
        <v>4.3251541466176054E-2</v>
      </c>
      <c r="J65" s="144"/>
      <c r="K65" s="3">
        <f t="shared" si="2"/>
        <v>0.16125487291862445</v>
      </c>
      <c r="L65" s="3">
        <f t="shared" si="1"/>
        <v>-1.1600844646348417E-2</v>
      </c>
    </row>
    <row r="66" spans="2:12" x14ac:dyDescent="0.35">
      <c r="B66" s="133" t="s">
        <v>167</v>
      </c>
      <c r="C66" s="134">
        <v>0.15243994686696291</v>
      </c>
      <c r="D66" s="135">
        <v>0.35944710913149291</v>
      </c>
      <c r="E66" s="136">
        <v>601509</v>
      </c>
      <c r="F66" s="137">
        <v>0</v>
      </c>
      <c r="H66" s="133" t="s">
        <v>167</v>
      </c>
      <c r="I66" s="150">
        <v>3.7576067994705593E-2</v>
      </c>
      <c r="J66" s="144"/>
      <c r="K66" s="3">
        <f t="shared" si="2"/>
        <v>8.8602671650567275E-2</v>
      </c>
      <c r="L66" s="3">
        <f t="shared" si="1"/>
        <v>-1.5935846089909309E-2</v>
      </c>
    </row>
    <row r="67" spans="2:12" x14ac:dyDescent="0.35">
      <c r="B67" s="133" t="s">
        <v>168</v>
      </c>
      <c r="C67" s="134">
        <v>1.279781349904989E-2</v>
      </c>
      <c r="D67" s="135">
        <v>0.11240129213055884</v>
      </c>
      <c r="E67" s="136">
        <v>601509</v>
      </c>
      <c r="F67" s="137">
        <v>0</v>
      </c>
      <c r="H67" s="133" t="s">
        <v>168</v>
      </c>
      <c r="I67" s="150">
        <v>8.8522964683278131E-3</v>
      </c>
      <c r="J67" s="144"/>
      <c r="K67" s="3">
        <f t="shared" si="2"/>
        <v>7.7748273738144677E-2</v>
      </c>
      <c r="L67" s="3">
        <f t="shared" si="1"/>
        <v>-1.0079069118561928E-3</v>
      </c>
    </row>
    <row r="68" spans="2:12" x14ac:dyDescent="0.35">
      <c r="B68" s="133" t="s">
        <v>169</v>
      </c>
      <c r="C68" s="134">
        <v>2.678929159829695E-2</v>
      </c>
      <c r="D68" s="135">
        <v>0.16146723753669051</v>
      </c>
      <c r="E68" s="136">
        <v>601509</v>
      </c>
      <c r="F68" s="137">
        <v>0</v>
      </c>
      <c r="H68" s="133" t="s">
        <v>169</v>
      </c>
      <c r="I68" s="150">
        <v>1.3615955140277651E-2</v>
      </c>
      <c r="J68" s="144"/>
      <c r="K68" s="3">
        <f t="shared" si="2"/>
        <v>8.2067381282994512E-2</v>
      </c>
      <c r="L68" s="3">
        <f t="shared" si="1"/>
        <v>-2.259045229279672E-3</v>
      </c>
    </row>
    <row r="69" spans="2:12" ht="23.25" x14ac:dyDescent="0.35">
      <c r="B69" s="133" t="s">
        <v>170</v>
      </c>
      <c r="C69" s="134">
        <v>1.0357284762156511E-2</v>
      </c>
      <c r="D69" s="135">
        <v>0.10124242418589081</v>
      </c>
      <c r="E69" s="136">
        <v>601509</v>
      </c>
      <c r="F69" s="137">
        <v>0</v>
      </c>
      <c r="H69" s="133" t="s">
        <v>170</v>
      </c>
      <c r="I69" s="150">
        <v>5.4524878609499058E-3</v>
      </c>
      <c r="J69" s="144"/>
      <c r="K69" s="3">
        <f t="shared" si="2"/>
        <v>5.3297962142868527E-2</v>
      </c>
      <c r="L69" s="3">
        <f t="shared" si="1"/>
        <v>-5.5779945899329724E-4</v>
      </c>
    </row>
    <row r="70" spans="2:12" ht="23.25" x14ac:dyDescent="0.35">
      <c r="B70" s="133" t="s">
        <v>171</v>
      </c>
      <c r="C70" s="134">
        <v>0.36213423240550019</v>
      </c>
      <c r="D70" s="135">
        <v>0.48061774223262282</v>
      </c>
      <c r="E70" s="136">
        <v>601509</v>
      </c>
      <c r="F70" s="137">
        <v>0</v>
      </c>
      <c r="H70" s="133" t="s">
        <v>171</v>
      </c>
      <c r="I70" s="150">
        <v>7.5475480698928787E-2</v>
      </c>
      <c r="J70" s="144"/>
      <c r="K70" s="3">
        <f t="shared" si="2"/>
        <v>0.10016947191118127</v>
      </c>
      <c r="L70" s="3">
        <f t="shared" ref="L70:L110" si="3">((0-C70)/D70)*I70</f>
        <v>-5.6869010164659485E-2</v>
      </c>
    </row>
    <row r="71" spans="2:12" x14ac:dyDescent="0.35">
      <c r="B71" s="133" t="s">
        <v>172</v>
      </c>
      <c r="C71" s="134">
        <v>5.4778897738853461E-3</v>
      </c>
      <c r="D71" s="135">
        <v>7.3809833725265311E-2</v>
      </c>
      <c r="E71" s="136">
        <v>601509</v>
      </c>
      <c r="F71" s="137">
        <v>0</v>
      </c>
      <c r="H71" s="133" t="s">
        <v>172</v>
      </c>
      <c r="I71" s="150">
        <v>5.1380348052165754E-3</v>
      </c>
      <c r="J71" s="144"/>
      <c r="K71" s="3">
        <f t="shared" si="2"/>
        <v>6.923046644325502E-2</v>
      </c>
      <c r="L71" s="3">
        <f t="shared" si="3"/>
        <v>-3.8132572445734352E-4</v>
      </c>
    </row>
    <row r="72" spans="2:12" ht="23.25" x14ac:dyDescent="0.35">
      <c r="B72" s="133" t="s">
        <v>173</v>
      </c>
      <c r="C72" s="134">
        <v>9.9416633832577726E-3</v>
      </c>
      <c r="D72" s="135">
        <v>9.9211103592368469E-2</v>
      </c>
      <c r="E72" s="136">
        <v>601509</v>
      </c>
      <c r="F72" s="137">
        <v>0</v>
      </c>
      <c r="H72" s="133" t="s">
        <v>173</v>
      </c>
      <c r="I72" s="150">
        <v>-8.4162858563781805E-4</v>
      </c>
      <c r="J72" s="144"/>
      <c r="K72" s="3">
        <f t="shared" si="2"/>
        <v>-8.3988723779278244E-3</v>
      </c>
      <c r="L72" s="3">
        <f t="shared" si="3"/>
        <v>8.4337214174302834E-5</v>
      </c>
    </row>
    <row r="73" spans="2:12" ht="23.25" x14ac:dyDescent="0.35">
      <c r="B73" s="133" t="s">
        <v>174</v>
      </c>
      <c r="C73" s="134">
        <v>1.0939154692614741E-2</v>
      </c>
      <c r="D73" s="135">
        <v>0.10401686197199152</v>
      </c>
      <c r="E73" s="136">
        <v>601509</v>
      </c>
      <c r="F73" s="137">
        <v>0</v>
      </c>
      <c r="H73" s="133" t="s">
        <v>174</v>
      </c>
      <c r="I73" s="150">
        <v>-3.0554953654027247E-3</v>
      </c>
      <c r="J73" s="144"/>
      <c r="K73" s="3">
        <f t="shared" si="2"/>
        <v>-2.9053662758560871E-2</v>
      </c>
      <c r="L73" s="3">
        <f t="shared" si="3"/>
        <v>3.2133767382549946E-4</v>
      </c>
    </row>
    <row r="74" spans="2:12" ht="23.25" x14ac:dyDescent="0.35">
      <c r="B74" s="133" t="s">
        <v>175</v>
      </c>
      <c r="C74" s="134">
        <v>5.8984986093308664E-3</v>
      </c>
      <c r="D74" s="135">
        <v>7.6574904974342717E-2</v>
      </c>
      <c r="E74" s="136">
        <v>601509</v>
      </c>
      <c r="F74" s="137">
        <v>0</v>
      </c>
      <c r="H74" s="133" t="s">
        <v>175</v>
      </c>
      <c r="I74" s="150">
        <v>-2.9553423263616731E-3</v>
      </c>
      <c r="J74" s="144"/>
      <c r="K74" s="3">
        <f t="shared" si="2"/>
        <v>-3.8366488926677898E-2</v>
      </c>
      <c r="L74" s="3">
        <f t="shared" si="3"/>
        <v>2.2764745980398919E-4</v>
      </c>
    </row>
    <row r="75" spans="2:12" x14ac:dyDescent="0.35">
      <c r="B75" s="133" t="s">
        <v>176</v>
      </c>
      <c r="C75" s="134">
        <v>0.48172014051327589</v>
      </c>
      <c r="D75" s="135">
        <v>0.49966615034809969</v>
      </c>
      <c r="E75" s="136">
        <v>601509</v>
      </c>
      <c r="F75" s="137">
        <v>0</v>
      </c>
      <c r="H75" s="133" t="s">
        <v>176</v>
      </c>
      <c r="I75" s="150">
        <v>-5.8029760238633439E-2</v>
      </c>
      <c r="J75" s="144"/>
      <c r="K75" s="3">
        <f t="shared" si="2"/>
        <v>-6.0191501788893619E-2</v>
      </c>
      <c r="L75" s="3">
        <f t="shared" si="3"/>
        <v>5.5945563325895856E-2</v>
      </c>
    </row>
    <row r="76" spans="2:12" ht="23.25" x14ac:dyDescent="0.35">
      <c r="B76" s="133" t="s">
        <v>177</v>
      </c>
      <c r="C76" s="134">
        <v>1.6450294176811986E-2</v>
      </c>
      <c r="D76" s="135">
        <v>0.12719948465634576</v>
      </c>
      <c r="E76" s="136">
        <v>601509</v>
      </c>
      <c r="F76" s="137">
        <v>0</v>
      </c>
      <c r="H76" s="133" t="s">
        <v>177</v>
      </c>
      <c r="I76" s="150">
        <v>-1.3621678304923975E-2</v>
      </c>
      <c r="J76" s="144"/>
      <c r="K76" s="3">
        <f t="shared" si="2"/>
        <v>-0.10532745259009739</v>
      </c>
      <c r="L76" s="3">
        <f t="shared" si="3"/>
        <v>1.7616471945880484E-3</v>
      </c>
    </row>
    <row r="77" spans="2:12" ht="23.25" x14ac:dyDescent="0.35">
      <c r="B77" s="133" t="s">
        <v>178</v>
      </c>
      <c r="C77" s="134">
        <v>2.3185023000487109E-2</v>
      </c>
      <c r="D77" s="135">
        <v>0.1504909145434378</v>
      </c>
      <c r="E77" s="136">
        <v>601509</v>
      </c>
      <c r="F77" s="137">
        <v>0</v>
      </c>
      <c r="H77" s="133" t="s">
        <v>178</v>
      </c>
      <c r="I77" s="150">
        <v>-1.0393195158602023E-2</v>
      </c>
      <c r="J77" s="144"/>
      <c r="K77" s="3">
        <f t="shared" si="2"/>
        <v>-6.7460741537795216E-2</v>
      </c>
      <c r="L77" s="3">
        <f t="shared" si="3"/>
        <v>1.6012027671689539E-3</v>
      </c>
    </row>
    <row r="78" spans="2:12" ht="23.25" x14ac:dyDescent="0.35">
      <c r="B78" s="133" t="s">
        <v>179</v>
      </c>
      <c r="C78" s="134">
        <v>7.1435340119599219E-2</v>
      </c>
      <c r="D78" s="135">
        <v>0.25755085435370134</v>
      </c>
      <c r="E78" s="136">
        <v>601509</v>
      </c>
      <c r="F78" s="137">
        <v>0</v>
      </c>
      <c r="H78" s="133" t="s">
        <v>179</v>
      </c>
      <c r="I78" s="150">
        <v>-1.6318944607913395E-2</v>
      </c>
      <c r="J78" s="144"/>
      <c r="K78" s="3">
        <f t="shared" si="2"/>
        <v>-5.8835740566575333E-2</v>
      </c>
      <c r="L78" s="3">
        <f t="shared" si="3"/>
        <v>4.5262880660385581E-3</v>
      </c>
    </row>
    <row r="79" spans="2:12" ht="23.25" x14ac:dyDescent="0.35">
      <c r="B79" s="133" t="s">
        <v>180</v>
      </c>
      <c r="C79" s="134">
        <v>1.9633953939176309E-3</v>
      </c>
      <c r="D79" s="135">
        <v>4.4266733899824204E-2</v>
      </c>
      <c r="E79" s="136">
        <v>601509</v>
      </c>
      <c r="F79" s="137">
        <v>0</v>
      </c>
      <c r="H79" s="133" t="s">
        <v>180</v>
      </c>
      <c r="I79" s="150">
        <v>-1.2974448694250222E-3</v>
      </c>
      <c r="J79" s="144"/>
      <c r="K79" s="3">
        <f t="shared" si="2"/>
        <v>-2.9252157502175094E-2</v>
      </c>
      <c r="L79" s="3">
        <f t="shared" si="3"/>
        <v>5.7546537909390852E-5</v>
      </c>
    </row>
    <row r="80" spans="2:12" x14ac:dyDescent="0.35">
      <c r="B80" s="133" t="s">
        <v>181</v>
      </c>
      <c r="C80" s="134">
        <v>4.9708316916288872E-4</v>
      </c>
      <c r="D80" s="135">
        <v>2.2289838569850232E-2</v>
      </c>
      <c r="E80" s="136">
        <v>601509</v>
      </c>
      <c r="F80" s="137">
        <v>0</v>
      </c>
      <c r="H80" s="133" t="s">
        <v>181</v>
      </c>
      <c r="I80" s="150">
        <v>-1.1591887872833353E-3</v>
      </c>
      <c r="J80" s="144"/>
      <c r="K80" s="3">
        <f t="shared" si="2"/>
        <v>-5.1979406240046148E-2</v>
      </c>
      <c r="L80" s="3">
        <f t="shared" si="3"/>
        <v>2.5850938051219707E-5</v>
      </c>
    </row>
    <row r="81" spans="2:12" ht="23.25" x14ac:dyDescent="0.35">
      <c r="B81" s="133" t="s">
        <v>182</v>
      </c>
      <c r="C81" s="134">
        <v>0.2973488343482808</v>
      </c>
      <c r="D81" s="135">
        <v>0.45709173303379663</v>
      </c>
      <c r="E81" s="136">
        <v>601509</v>
      </c>
      <c r="F81" s="137">
        <v>0</v>
      </c>
      <c r="H81" s="133" t="s">
        <v>182</v>
      </c>
      <c r="I81" s="150">
        <v>-6.0886665869573732E-2</v>
      </c>
      <c r="J81" s="144"/>
      <c r="K81" s="3">
        <f t="shared" si="2"/>
        <v>-9.3596282002193831E-2</v>
      </c>
      <c r="L81" s="3">
        <f t="shared" si="3"/>
        <v>3.9608196375611054E-2</v>
      </c>
    </row>
    <row r="82" spans="2:12" ht="23.25" x14ac:dyDescent="0.35">
      <c r="B82" s="133" t="s">
        <v>183</v>
      </c>
      <c r="C82" s="134">
        <v>7.627483545549609E-3</v>
      </c>
      <c r="D82" s="135">
        <v>8.7001825407245131E-2</v>
      </c>
      <c r="E82" s="136">
        <v>601509</v>
      </c>
      <c r="F82" s="137">
        <v>0</v>
      </c>
      <c r="H82" s="133" t="s">
        <v>183</v>
      </c>
      <c r="I82" s="150">
        <v>-5.5673064091873231E-3</v>
      </c>
      <c r="J82" s="144"/>
      <c r="K82" s="3">
        <f t="shared" ref="K82:K110" si="4">((1-C82)/D82)*I82</f>
        <v>-6.3502597161577815E-2</v>
      </c>
      <c r="L82" s="3">
        <f t="shared" si="3"/>
        <v>4.8808789735546083E-4</v>
      </c>
    </row>
    <row r="83" spans="2:12" ht="23.25" x14ac:dyDescent="0.35">
      <c r="B83" s="133" t="s">
        <v>184</v>
      </c>
      <c r="C83" s="134">
        <v>8.2349557529480019E-2</v>
      </c>
      <c r="D83" s="135">
        <v>0.2748967688701926</v>
      </c>
      <c r="E83" s="136">
        <v>601509</v>
      </c>
      <c r="F83" s="137">
        <v>0</v>
      </c>
      <c r="H83" s="133" t="s">
        <v>184</v>
      </c>
      <c r="I83" s="150">
        <v>-2.8235757673615729E-2</v>
      </c>
      <c r="J83" s="144"/>
      <c r="K83" s="3">
        <f t="shared" si="4"/>
        <v>-9.4255584120448224E-2</v>
      </c>
      <c r="L83" s="3">
        <f t="shared" si="3"/>
        <v>8.4584557340862936E-3</v>
      </c>
    </row>
    <row r="84" spans="2:12" ht="23.25" x14ac:dyDescent="0.35">
      <c r="B84" s="133" t="s">
        <v>185</v>
      </c>
      <c r="C84" s="134">
        <v>1.7934893742238271E-2</v>
      </c>
      <c r="D84" s="135">
        <v>0.13271496754506185</v>
      </c>
      <c r="E84" s="136">
        <v>601509</v>
      </c>
      <c r="F84" s="137">
        <v>0</v>
      </c>
      <c r="H84" s="133" t="s">
        <v>185</v>
      </c>
      <c r="I84" s="150">
        <v>-8.3346829496680225E-4</v>
      </c>
      <c r="J84" s="144"/>
      <c r="K84" s="3">
        <f t="shared" si="4"/>
        <v>-6.1675042747618434E-3</v>
      </c>
      <c r="L84" s="3">
        <f t="shared" si="3"/>
        <v>1.1263360557036359E-4</v>
      </c>
    </row>
    <row r="85" spans="2:12" ht="23.25" x14ac:dyDescent="0.35">
      <c r="B85" s="133" t="s">
        <v>186</v>
      </c>
      <c r="C85" s="134">
        <v>1.3951578446872781E-2</v>
      </c>
      <c r="D85" s="135">
        <v>0.11729004551304248</v>
      </c>
      <c r="E85" s="136">
        <v>601509</v>
      </c>
      <c r="F85" s="137">
        <v>0</v>
      </c>
      <c r="H85" s="133" t="s">
        <v>186</v>
      </c>
      <c r="I85" s="150">
        <v>-8.7074009503721236E-3</v>
      </c>
      <c r="J85" s="144"/>
      <c r="K85" s="3">
        <f t="shared" si="4"/>
        <v>-7.3202452308622309E-2</v>
      </c>
      <c r="L85" s="3">
        <f t="shared" si="3"/>
        <v>1.0357399632348397E-3</v>
      </c>
    </row>
    <row r="86" spans="2:12" x14ac:dyDescent="0.35">
      <c r="B86" s="133" t="s">
        <v>187</v>
      </c>
      <c r="C86" s="134">
        <v>7.3398735513516824E-3</v>
      </c>
      <c r="D86" s="135">
        <v>8.5358139157851246E-2</v>
      </c>
      <c r="E86" s="136">
        <v>601509</v>
      </c>
      <c r="F86" s="137">
        <v>0</v>
      </c>
      <c r="H86" s="133" t="s">
        <v>187</v>
      </c>
      <c r="I86" s="150">
        <v>2.1876601506053755E-3</v>
      </c>
      <c r="J86" s="144"/>
      <c r="K86" s="3">
        <f t="shared" si="4"/>
        <v>2.544107712693567E-2</v>
      </c>
      <c r="L86" s="3">
        <f t="shared" si="3"/>
        <v>-1.881150296526526E-4</v>
      </c>
    </row>
    <row r="87" spans="2:12" ht="23.25" x14ac:dyDescent="0.35">
      <c r="B87" s="133" t="s">
        <v>188</v>
      </c>
      <c r="C87" s="134">
        <v>3.9201408457728806E-2</v>
      </c>
      <c r="D87" s="135">
        <v>0.19407400817655013</v>
      </c>
      <c r="E87" s="136">
        <v>601509</v>
      </c>
      <c r="F87" s="137">
        <v>0</v>
      </c>
      <c r="H87" s="133" t="s">
        <v>188</v>
      </c>
      <c r="I87" s="150">
        <v>8.6153720222568557E-3</v>
      </c>
      <c r="J87" s="144"/>
      <c r="K87" s="3">
        <f t="shared" si="4"/>
        <v>4.2651962425936329E-2</v>
      </c>
      <c r="L87" s="3">
        <f t="shared" si="3"/>
        <v>-1.7402367315078123E-3</v>
      </c>
    </row>
    <row r="88" spans="2:12" ht="23.25" x14ac:dyDescent="0.35">
      <c r="B88" s="133" t="s">
        <v>189</v>
      </c>
      <c r="C88" s="134">
        <v>4.8843824448179494E-3</v>
      </c>
      <c r="D88" s="135">
        <v>6.9717525296850394E-2</v>
      </c>
      <c r="E88" s="136">
        <v>601509</v>
      </c>
      <c r="F88" s="137">
        <v>0</v>
      </c>
      <c r="H88" s="133" t="s">
        <v>189</v>
      </c>
      <c r="I88" s="150">
        <v>1.2623592497861885E-3</v>
      </c>
      <c r="J88" s="144"/>
      <c r="K88" s="3">
        <f t="shared" si="4"/>
        <v>1.8018330385060725E-2</v>
      </c>
      <c r="L88" s="3">
        <f t="shared" si="3"/>
        <v>-8.8440393322276577E-5</v>
      </c>
    </row>
    <row r="89" spans="2:12" ht="23.25" x14ac:dyDescent="0.35">
      <c r="B89" s="133" t="s">
        <v>190</v>
      </c>
      <c r="C89" s="134">
        <v>7.3016363844930002E-3</v>
      </c>
      <c r="D89" s="135">
        <v>8.5137151355050886E-2</v>
      </c>
      <c r="E89" s="136">
        <v>601509</v>
      </c>
      <c r="F89" s="137">
        <v>0</v>
      </c>
      <c r="H89" s="133" t="s">
        <v>190</v>
      </c>
      <c r="I89" s="150">
        <v>7.3653196919734425E-3</v>
      </c>
      <c r="J89" s="144"/>
      <c r="K89" s="3">
        <f t="shared" si="4"/>
        <v>8.5879556566738929E-2</v>
      </c>
      <c r="L89" s="3">
        <f t="shared" si="3"/>
        <v>-6.316735454544375E-4</v>
      </c>
    </row>
    <row r="90" spans="2:12" ht="23.25" x14ac:dyDescent="0.35">
      <c r="B90" s="133" t="s">
        <v>191</v>
      </c>
      <c r="C90" s="134">
        <v>6.8213443190376172E-2</v>
      </c>
      <c r="D90" s="135">
        <v>0.2521120287230626</v>
      </c>
      <c r="E90" s="136">
        <v>601509</v>
      </c>
      <c r="F90" s="137">
        <v>0</v>
      </c>
      <c r="H90" s="133" t="s">
        <v>191</v>
      </c>
      <c r="I90" s="150">
        <v>3.2233480164305696E-2</v>
      </c>
      <c r="J90" s="144"/>
      <c r="K90" s="3">
        <f t="shared" si="4"/>
        <v>0.11913244936552371</v>
      </c>
      <c r="L90" s="3">
        <f t="shared" si="3"/>
        <v>-8.721347724472325E-3</v>
      </c>
    </row>
    <row r="91" spans="2:12" ht="23.25" x14ac:dyDescent="0.35">
      <c r="B91" s="133" t="s">
        <v>192</v>
      </c>
      <c r="C91" s="134">
        <v>0.38478726004099689</v>
      </c>
      <c r="D91" s="135">
        <v>0.48654539161868549</v>
      </c>
      <c r="E91" s="136">
        <v>601509</v>
      </c>
      <c r="F91" s="137">
        <v>0</v>
      </c>
      <c r="H91" s="133" t="s">
        <v>192</v>
      </c>
      <c r="I91" s="150">
        <v>3.602268685918731E-2</v>
      </c>
      <c r="J91" s="144"/>
      <c r="K91" s="3">
        <f t="shared" si="4"/>
        <v>4.5548917459882682E-2</v>
      </c>
      <c r="L91" s="3">
        <f t="shared" si="3"/>
        <v>-2.8488751953332E-2</v>
      </c>
    </row>
    <row r="92" spans="2:12" ht="23.25" x14ac:dyDescent="0.35">
      <c r="B92" s="133" t="s">
        <v>193</v>
      </c>
      <c r="C92" s="134">
        <v>9.9416633832577709E-3</v>
      </c>
      <c r="D92" s="135">
        <v>9.9211103592368871E-2</v>
      </c>
      <c r="E92" s="136">
        <v>601509</v>
      </c>
      <c r="F92" s="137">
        <v>0</v>
      </c>
      <c r="H92" s="133" t="s">
        <v>193</v>
      </c>
      <c r="I92" s="150">
        <v>6.9285546911066831E-3</v>
      </c>
      <c r="J92" s="144"/>
      <c r="K92" s="3">
        <f t="shared" si="4"/>
        <v>6.9142193607882027E-2</v>
      </c>
      <c r="L92" s="3">
        <f t="shared" si="3"/>
        <v>-6.9429082005264967E-4</v>
      </c>
    </row>
    <row r="93" spans="2:12" ht="23.25" x14ac:dyDescent="0.35">
      <c r="B93" s="133" t="s">
        <v>194</v>
      </c>
      <c r="C93" s="134">
        <v>5.8256817437478077E-2</v>
      </c>
      <c r="D93" s="135">
        <v>0.23422863161569998</v>
      </c>
      <c r="E93" s="136">
        <v>601509</v>
      </c>
      <c r="F93" s="137">
        <v>0</v>
      </c>
      <c r="H93" s="133" t="s">
        <v>194</v>
      </c>
      <c r="I93" s="150">
        <v>3.5400214355483892E-2</v>
      </c>
      <c r="J93" s="144"/>
      <c r="K93" s="3">
        <f t="shared" si="4"/>
        <v>0.14233063780702326</v>
      </c>
      <c r="L93" s="3">
        <f t="shared" si="3"/>
        <v>-8.8046615425677217E-3</v>
      </c>
    </row>
    <row r="94" spans="2:12" ht="23.25" x14ac:dyDescent="0.35">
      <c r="B94" s="133" t="s">
        <v>195</v>
      </c>
      <c r="C94" s="134">
        <v>8.6116749707818149E-4</v>
      </c>
      <c r="D94" s="135">
        <v>2.9333041405011358E-2</v>
      </c>
      <c r="E94" s="136">
        <v>601509</v>
      </c>
      <c r="F94" s="137">
        <v>0</v>
      </c>
      <c r="H94" s="133" t="s">
        <v>195</v>
      </c>
      <c r="I94" s="150">
        <v>9.89395145364721E-5</v>
      </c>
      <c r="J94" s="144"/>
      <c r="K94" s="3">
        <f t="shared" si="4"/>
        <v>3.3700668702389643E-3</v>
      </c>
      <c r="L94" s="3">
        <f t="shared" si="3"/>
        <v>-2.9046934792430892E-6</v>
      </c>
    </row>
    <row r="95" spans="2:12" x14ac:dyDescent="0.35">
      <c r="B95" s="133" t="s">
        <v>196</v>
      </c>
      <c r="C95" s="134">
        <v>1.7805219872021865E-3</v>
      </c>
      <c r="D95" s="135">
        <v>4.2158684555874133E-2</v>
      </c>
      <c r="E95" s="136">
        <v>601509</v>
      </c>
      <c r="F95" s="137">
        <v>0</v>
      </c>
      <c r="H95" s="133" t="s">
        <v>196</v>
      </c>
      <c r="I95" s="150">
        <v>-3.2875410965177974E-3</v>
      </c>
      <c r="J95" s="144"/>
      <c r="K95" s="3">
        <f t="shared" si="4"/>
        <v>-7.7841317675894292E-2</v>
      </c>
      <c r="L95" s="3">
        <f t="shared" si="3"/>
        <v>1.3884539491318466E-4</v>
      </c>
    </row>
    <row r="96" spans="2:12" ht="23.25" x14ac:dyDescent="0.35">
      <c r="B96" s="133" t="s">
        <v>197</v>
      </c>
      <c r="C96" s="134">
        <v>4.6765717553685811E-2</v>
      </c>
      <c r="D96" s="135">
        <v>0.21113682607947978</v>
      </c>
      <c r="E96" s="136">
        <v>601509</v>
      </c>
      <c r="F96" s="137">
        <v>0</v>
      </c>
      <c r="H96" s="133" t="s">
        <v>197</v>
      </c>
      <c r="I96" s="150">
        <v>-2.5779728979998914E-2</v>
      </c>
      <c r="J96" s="144"/>
      <c r="K96" s="3">
        <f t="shared" si="4"/>
        <v>-0.11638955606284948</v>
      </c>
      <c r="L96" s="3">
        <f t="shared" si="3"/>
        <v>5.7100769509311573E-3</v>
      </c>
    </row>
    <row r="97" spans="2:12" x14ac:dyDescent="0.35">
      <c r="B97" s="133" t="s">
        <v>198</v>
      </c>
      <c r="C97" s="134">
        <v>1.0097937021723697E-2</v>
      </c>
      <c r="D97" s="135">
        <v>9.9979924523925276E-2</v>
      </c>
      <c r="E97" s="136">
        <v>601509</v>
      </c>
      <c r="F97" s="137">
        <v>0</v>
      </c>
      <c r="H97" s="133" t="s">
        <v>198</v>
      </c>
      <c r="I97" s="150">
        <v>-7.6347274302981634E-3</v>
      </c>
      <c r="J97" s="144"/>
      <c r="K97" s="3">
        <f t="shared" si="4"/>
        <v>-7.559149968872439E-2</v>
      </c>
      <c r="L97" s="3">
        <f t="shared" si="3"/>
        <v>7.7110477064551452E-4</v>
      </c>
    </row>
    <row r="98" spans="2:12" ht="23.25" x14ac:dyDescent="0.35">
      <c r="B98" s="133" t="s">
        <v>199</v>
      </c>
      <c r="C98" s="134">
        <v>9.1253829951006542E-3</v>
      </c>
      <c r="D98" s="135">
        <v>9.5090091033165874E-2</v>
      </c>
      <c r="E98" s="136">
        <v>601509</v>
      </c>
      <c r="F98" s="137">
        <v>0</v>
      </c>
      <c r="H98" s="133" t="s">
        <v>199</v>
      </c>
      <c r="I98" s="150">
        <v>-9.716169848773817E-3</v>
      </c>
      <c r="J98" s="144"/>
      <c r="K98" s="3">
        <f t="shared" si="4"/>
        <v>-0.10124615481018301</v>
      </c>
      <c r="L98" s="3">
        <f t="shared" si="3"/>
        <v>9.3241861641068157E-4</v>
      </c>
    </row>
    <row r="99" spans="2:12" ht="23.25" x14ac:dyDescent="0.35">
      <c r="B99" s="133" t="s">
        <v>200</v>
      </c>
      <c r="C99" s="134">
        <v>7.0938256950436318E-3</v>
      </c>
      <c r="D99" s="135">
        <v>8.3925651869935863E-2</v>
      </c>
      <c r="E99" s="136">
        <v>601509</v>
      </c>
      <c r="F99" s="137">
        <v>0</v>
      </c>
      <c r="H99" s="133" t="s">
        <v>200</v>
      </c>
      <c r="I99" s="150">
        <v>-6.747642548986554E-3</v>
      </c>
      <c r="J99" s="144"/>
      <c r="K99" s="3">
        <f t="shared" si="4"/>
        <v>-7.9829894670041882E-2</v>
      </c>
      <c r="L99" s="3">
        <f t="shared" si="3"/>
        <v>5.7034528810276017E-4</v>
      </c>
    </row>
    <row r="100" spans="2:12" ht="23.25" x14ac:dyDescent="0.35">
      <c r="B100" s="133" t="s">
        <v>201</v>
      </c>
      <c r="C100" s="134">
        <v>1.2934137311328673E-3</v>
      </c>
      <c r="D100" s="135">
        <v>3.5940825805161301E-2</v>
      </c>
      <c r="E100" s="136">
        <v>601509</v>
      </c>
      <c r="F100" s="137">
        <v>0</v>
      </c>
      <c r="H100" s="133" t="s">
        <v>201</v>
      </c>
      <c r="I100" s="150">
        <v>-1.5456766925582156E-3</v>
      </c>
      <c r="J100" s="144"/>
      <c r="K100" s="3">
        <f t="shared" si="4"/>
        <v>-4.2950529335875412E-2</v>
      </c>
      <c r="L100" s="3">
        <f t="shared" si="3"/>
        <v>5.562475021816932E-5</v>
      </c>
    </row>
    <row r="101" spans="2:12" ht="23.25" x14ac:dyDescent="0.35">
      <c r="B101" s="133" t="s">
        <v>202</v>
      </c>
      <c r="C101" s="134">
        <v>7.4180103705846481E-3</v>
      </c>
      <c r="D101" s="135">
        <v>8.580790018174464E-2</v>
      </c>
      <c r="E101" s="136">
        <v>601509</v>
      </c>
      <c r="F101" s="137">
        <v>0</v>
      </c>
      <c r="H101" s="133" t="s">
        <v>202</v>
      </c>
      <c r="I101" s="150">
        <v>-7.4437374776208497E-3</v>
      </c>
      <c r="J101" s="144"/>
      <c r="K101" s="3">
        <f t="shared" si="4"/>
        <v>-8.6105355569437811E-2</v>
      </c>
      <c r="L101" s="3">
        <f t="shared" si="3"/>
        <v>6.4350393947349468E-4</v>
      </c>
    </row>
    <row r="102" spans="2:12" ht="23.25" x14ac:dyDescent="0.35">
      <c r="B102" s="133" t="s">
        <v>203</v>
      </c>
      <c r="C102" s="134">
        <v>7.3165987541333535E-3</v>
      </c>
      <c r="D102" s="135">
        <v>8.522369512973868E-2</v>
      </c>
      <c r="E102" s="136">
        <v>601509</v>
      </c>
      <c r="F102" s="137">
        <v>0</v>
      </c>
      <c r="H102" s="133" t="s">
        <v>203</v>
      </c>
      <c r="I102" s="150">
        <v>-5.3730367673322245E-4</v>
      </c>
      <c r="J102" s="144"/>
      <c r="K102" s="3">
        <f t="shared" si="4"/>
        <v>-6.2584993587695937E-3</v>
      </c>
      <c r="L102" s="3">
        <f t="shared" si="3"/>
        <v>4.6128431838034288E-5</v>
      </c>
    </row>
    <row r="103" spans="2:12" ht="23.25" x14ac:dyDescent="0.35">
      <c r="B103" s="133" t="s">
        <v>204</v>
      </c>
      <c r="C103" s="134">
        <v>3.9168158747416911E-3</v>
      </c>
      <c r="D103" s="135">
        <v>6.2461835662271196E-2</v>
      </c>
      <c r="E103" s="136">
        <v>601509</v>
      </c>
      <c r="F103" s="137">
        <v>0</v>
      </c>
      <c r="H103" s="133" t="s">
        <v>204</v>
      </c>
      <c r="I103" s="150">
        <v>-1.4031122288469663E-3</v>
      </c>
      <c r="J103" s="144"/>
      <c r="K103" s="3">
        <f t="shared" si="4"/>
        <v>-2.2375527100289436E-2</v>
      </c>
      <c r="L103" s="3">
        <f t="shared" si="3"/>
        <v>8.7985442530174945E-5</v>
      </c>
    </row>
    <row r="104" spans="2:12" ht="23.25" x14ac:dyDescent="0.35">
      <c r="B104" s="133" t="s">
        <v>205</v>
      </c>
      <c r="C104" s="134">
        <v>2.7416048637676244E-2</v>
      </c>
      <c r="D104" s="135">
        <v>0.1632925388498821</v>
      </c>
      <c r="E104" s="136">
        <v>601509</v>
      </c>
      <c r="F104" s="137">
        <v>0</v>
      </c>
      <c r="H104" s="133" t="s">
        <v>205</v>
      </c>
      <c r="I104" s="150">
        <v>-3.1863382185483191E-3</v>
      </c>
      <c r="J104" s="144"/>
      <c r="K104" s="3">
        <f t="shared" si="4"/>
        <v>-1.8978095611713548E-2</v>
      </c>
      <c r="L104" s="3">
        <f t="shared" si="3"/>
        <v>5.349711884638903E-4</v>
      </c>
    </row>
    <row r="105" spans="2:12" ht="23.25" x14ac:dyDescent="0.35">
      <c r="B105" s="133" t="s">
        <v>206</v>
      </c>
      <c r="C105" s="134">
        <v>0.18937871253796698</v>
      </c>
      <c r="D105" s="135">
        <v>0.39180948302886415</v>
      </c>
      <c r="E105" s="136">
        <v>601509</v>
      </c>
      <c r="F105" s="137">
        <v>0</v>
      </c>
      <c r="H105" s="133" t="s">
        <v>206</v>
      </c>
      <c r="I105" s="150">
        <v>-8.1951081389919026E-3</v>
      </c>
      <c r="J105" s="144"/>
      <c r="K105" s="3">
        <f t="shared" si="4"/>
        <v>-1.6954998279178481E-2</v>
      </c>
      <c r="L105" s="3">
        <f t="shared" si="3"/>
        <v>3.9610552977794276E-3</v>
      </c>
    </row>
    <row r="106" spans="2:12" x14ac:dyDescent="0.35">
      <c r="B106" s="133" t="s">
        <v>207</v>
      </c>
      <c r="C106" s="134">
        <v>1.4230876013492733E-2</v>
      </c>
      <c r="D106" s="135">
        <v>0.11844146868121137</v>
      </c>
      <c r="E106" s="136">
        <v>601509</v>
      </c>
      <c r="F106" s="137">
        <v>0</v>
      </c>
      <c r="H106" s="133" t="s">
        <v>207</v>
      </c>
      <c r="I106" s="150">
        <v>-1.7148410496439662E-3</v>
      </c>
      <c r="J106" s="144"/>
      <c r="K106" s="3">
        <f t="shared" si="4"/>
        <v>-1.4272343783860835E-2</v>
      </c>
      <c r="L106" s="3">
        <f t="shared" si="3"/>
        <v>2.060400857238123E-4</v>
      </c>
    </row>
    <row r="107" spans="2:12" ht="23.25" x14ac:dyDescent="0.35">
      <c r="B107" s="133" t="s">
        <v>208</v>
      </c>
      <c r="C107" s="134">
        <v>2.3896566801161746E-2</v>
      </c>
      <c r="D107" s="135">
        <v>0.15272707577467848</v>
      </c>
      <c r="E107" s="136">
        <v>601509</v>
      </c>
      <c r="F107" s="137">
        <v>0</v>
      </c>
      <c r="H107" s="133" t="s">
        <v>208</v>
      </c>
      <c r="I107" s="150">
        <v>2.6492491780982287E-3</v>
      </c>
      <c r="J107" s="144"/>
      <c r="K107" s="3">
        <f t="shared" si="4"/>
        <v>1.6931779810647172E-2</v>
      </c>
      <c r="L107" s="3">
        <f t="shared" si="3"/>
        <v>-4.145169390314705E-4</v>
      </c>
    </row>
    <row r="108" spans="2:12" ht="23.25" x14ac:dyDescent="0.35">
      <c r="B108" s="133" t="s">
        <v>209</v>
      </c>
      <c r="C108" s="134">
        <v>5.6866979546440703E-2</v>
      </c>
      <c r="D108" s="135">
        <v>0.23158846117228984</v>
      </c>
      <c r="E108" s="136">
        <v>601509</v>
      </c>
      <c r="F108" s="137">
        <v>0</v>
      </c>
      <c r="H108" s="133" t="s">
        <v>209</v>
      </c>
      <c r="I108" s="150">
        <v>-7.9813007985364386E-3</v>
      </c>
      <c r="J108" s="144"/>
      <c r="K108" s="3">
        <f t="shared" si="4"/>
        <v>-3.2503468830737889E-2</v>
      </c>
      <c r="L108" s="3">
        <f t="shared" si="3"/>
        <v>1.9598233304322743E-3</v>
      </c>
    </row>
    <row r="109" spans="2:12" ht="23.25" x14ac:dyDescent="0.35">
      <c r="B109" s="133" t="s">
        <v>210</v>
      </c>
      <c r="C109" s="134">
        <v>0.34150444964248244</v>
      </c>
      <c r="D109" s="135">
        <v>0.47421465010671765</v>
      </c>
      <c r="E109" s="136">
        <v>601509</v>
      </c>
      <c r="F109" s="137">
        <v>0</v>
      </c>
      <c r="H109" s="133" t="s">
        <v>210</v>
      </c>
      <c r="I109" s="150">
        <v>5.6152020971308052E-2</v>
      </c>
      <c r="J109" s="144"/>
      <c r="K109" s="3">
        <f t="shared" si="4"/>
        <v>7.7972825059005005E-2</v>
      </c>
      <c r="L109" s="3">
        <f t="shared" si="3"/>
        <v>-4.0437732182681978E-2</v>
      </c>
    </row>
    <row r="110" spans="2:12" ht="23.25" x14ac:dyDescent="0.35">
      <c r="B110" s="133" t="s">
        <v>211</v>
      </c>
      <c r="C110" s="134">
        <v>2.3911529170802099E-2</v>
      </c>
      <c r="D110" s="135">
        <v>0.15277371091129061</v>
      </c>
      <c r="E110" s="136">
        <v>601509</v>
      </c>
      <c r="F110" s="137">
        <v>0</v>
      </c>
      <c r="H110" s="133" t="s">
        <v>211</v>
      </c>
      <c r="I110" s="150">
        <v>-1.370879634551061E-2</v>
      </c>
      <c r="J110" s="144"/>
      <c r="K110" s="3">
        <f t="shared" si="4"/>
        <v>-8.75870461087912E-2</v>
      </c>
      <c r="L110" s="3">
        <f t="shared" si="3"/>
        <v>2.1456458821151572E-3</v>
      </c>
    </row>
    <row r="111" spans="2:12" ht="15.75" customHeight="1" x14ac:dyDescent="0.35">
      <c r="B111" s="133" t="s">
        <v>212</v>
      </c>
      <c r="C111" s="134">
        <v>6.0331599360940555E-2</v>
      </c>
      <c r="D111" s="135">
        <v>0.23810038162248684</v>
      </c>
      <c r="E111" s="136">
        <v>601509</v>
      </c>
      <c r="F111" s="137">
        <v>0</v>
      </c>
      <c r="H111" s="133" t="s">
        <v>212</v>
      </c>
      <c r="I111" s="150">
        <v>-1.2934460614026935E-2</v>
      </c>
      <c r="J111" s="144"/>
      <c r="K111" s="4">
        <f t="shared" ref="K111:K136" si="5">((1-C111)/D111)*I111</f>
        <v>-5.1046133716753907E-2</v>
      </c>
      <c r="L111" s="4">
        <f t="shared" ref="L111:L136" si="6">((0-C111)/D111)*I111</f>
        <v>3.2774273203501629E-3</v>
      </c>
    </row>
    <row r="112" spans="2:12" x14ac:dyDescent="0.35">
      <c r="B112" s="133" t="s">
        <v>213</v>
      </c>
      <c r="C112" s="134">
        <v>8.1792624881755704E-2</v>
      </c>
      <c r="D112" s="135">
        <v>0.27404874795168482</v>
      </c>
      <c r="E112" s="136">
        <v>601509</v>
      </c>
      <c r="F112" s="137">
        <v>0</v>
      </c>
      <c r="H112" s="133" t="s">
        <v>213</v>
      </c>
      <c r="I112" s="150">
        <v>-4.8750476532326966E-3</v>
      </c>
      <c r="J112" s="144"/>
      <c r="K112" s="4">
        <f t="shared" si="5"/>
        <v>-1.6333972487406985E-2</v>
      </c>
      <c r="L112" s="4">
        <f t="shared" si="6"/>
        <v>1.4550073553039708E-3</v>
      </c>
    </row>
    <row r="113" spans="2:12" ht="23.25" x14ac:dyDescent="0.35">
      <c r="B113" s="133" t="s">
        <v>214</v>
      </c>
      <c r="C113" s="134">
        <v>5.3292635687911573E-2</v>
      </c>
      <c r="D113" s="135">
        <v>0.22461659454743771</v>
      </c>
      <c r="E113" s="136">
        <v>601509</v>
      </c>
      <c r="F113" s="137">
        <v>0</v>
      </c>
      <c r="H113" s="133" t="s">
        <v>214</v>
      </c>
      <c r="I113" s="150">
        <v>-1.711701845920674E-2</v>
      </c>
      <c r="J113" s="144"/>
      <c r="K113" s="4">
        <f t="shared" si="5"/>
        <v>-7.2144301996238391E-2</v>
      </c>
      <c r="L113" s="4">
        <f t="shared" si="6"/>
        <v>4.0611916080719882E-3</v>
      </c>
    </row>
    <row r="114" spans="2:12" x14ac:dyDescent="0.35">
      <c r="B114" s="133" t="s">
        <v>215</v>
      </c>
      <c r="C114" s="134">
        <v>3.2569753736020571E-2</v>
      </c>
      <c r="D114" s="135">
        <v>0.177507794929914</v>
      </c>
      <c r="E114" s="136">
        <v>601509</v>
      </c>
      <c r="F114" s="137">
        <v>0</v>
      </c>
      <c r="H114" s="133" t="s">
        <v>215</v>
      </c>
      <c r="I114" s="150">
        <v>-1.2575809968732881E-2</v>
      </c>
      <c r="J114" s="144"/>
      <c r="K114" s="4">
        <f t="shared" si="5"/>
        <v>-6.8539068607234327E-2</v>
      </c>
      <c r="L114" s="4">
        <f t="shared" si="6"/>
        <v>2.307453787448279E-3</v>
      </c>
    </row>
    <row r="115" spans="2:12" ht="23.25" x14ac:dyDescent="0.35">
      <c r="B115" s="133" t="s">
        <v>216</v>
      </c>
      <c r="C115" s="134">
        <v>4.5934474795888344E-3</v>
      </c>
      <c r="D115" s="135">
        <v>6.7619193438813063E-2</v>
      </c>
      <c r="E115" s="136">
        <v>601509</v>
      </c>
      <c r="F115" s="137">
        <v>0</v>
      </c>
      <c r="H115" s="133" t="s">
        <v>216</v>
      </c>
      <c r="I115" s="150">
        <v>-4.0872195710174057E-3</v>
      </c>
      <c r="J115" s="144"/>
      <c r="K115" s="4">
        <f t="shared" si="5"/>
        <v>-6.016701672524126E-2</v>
      </c>
      <c r="L115" s="4">
        <f t="shared" si="6"/>
        <v>2.7764939926419818E-4</v>
      </c>
    </row>
    <row r="116" spans="2:12" ht="23.25" x14ac:dyDescent="0.35">
      <c r="B116" s="133" t="s">
        <v>217</v>
      </c>
      <c r="C116" s="134">
        <v>3.8473239801898228E-2</v>
      </c>
      <c r="D116" s="135">
        <v>0.19233593299629545</v>
      </c>
      <c r="E116" s="136">
        <v>601509</v>
      </c>
      <c r="F116" s="137">
        <v>0</v>
      </c>
      <c r="H116" s="133" t="s">
        <v>217</v>
      </c>
      <c r="I116" s="150">
        <v>-1.4363866860836688E-2</v>
      </c>
      <c r="J116" s="144"/>
      <c r="K116" s="4">
        <f t="shared" si="5"/>
        <v>-7.1807915200552741E-2</v>
      </c>
      <c r="L116" s="4">
        <f t="shared" si="6"/>
        <v>2.8732254322449097E-3</v>
      </c>
    </row>
    <row r="117" spans="2:12" x14ac:dyDescent="0.35">
      <c r="B117" s="133" t="s">
        <v>218</v>
      </c>
      <c r="C117" s="134">
        <v>0.15194951363986242</v>
      </c>
      <c r="D117" s="135">
        <v>0.35897224568779584</v>
      </c>
      <c r="E117" s="136">
        <v>601509</v>
      </c>
      <c r="F117" s="137">
        <v>0</v>
      </c>
      <c r="H117" s="133" t="s">
        <v>218</v>
      </c>
      <c r="I117" s="150">
        <v>-4.5927801326085566E-2</v>
      </c>
      <c r="J117" s="144"/>
      <c r="K117" s="4">
        <f t="shared" si="5"/>
        <v>-0.10850168702433144</v>
      </c>
      <c r="L117" s="4">
        <f t="shared" si="6"/>
        <v>1.9440798440212639E-2</v>
      </c>
    </row>
    <row r="118" spans="2:12" ht="23.25" x14ac:dyDescent="0.35">
      <c r="B118" s="133" t="s">
        <v>219</v>
      </c>
      <c r="C118" s="134">
        <v>8.5119258398461198E-3</v>
      </c>
      <c r="D118" s="135">
        <v>9.186668051512395E-2</v>
      </c>
      <c r="E118" s="136">
        <v>601509</v>
      </c>
      <c r="F118" s="137">
        <v>0</v>
      </c>
      <c r="H118" s="133" t="s">
        <v>219</v>
      </c>
      <c r="I118" s="150">
        <v>-1.1249555723322662E-2</v>
      </c>
      <c r="J118" s="144"/>
      <c r="K118" s="4">
        <f t="shared" si="5"/>
        <v>-0.12141290266211677</v>
      </c>
      <c r="L118" s="4">
        <f t="shared" si="6"/>
        <v>1.0423298579115942E-3</v>
      </c>
    </row>
    <row r="119" spans="2:12" ht="23.25" x14ac:dyDescent="0.35">
      <c r="B119" s="133" t="s">
        <v>220</v>
      </c>
      <c r="C119" s="134">
        <v>4.9507156168901868E-2</v>
      </c>
      <c r="D119" s="135">
        <v>0.21692458571436052</v>
      </c>
      <c r="E119" s="136">
        <v>601509</v>
      </c>
      <c r="F119" s="137">
        <v>0</v>
      </c>
      <c r="H119" s="133" t="s">
        <v>220</v>
      </c>
      <c r="I119" s="150">
        <v>-1.6906038061965105E-2</v>
      </c>
      <c r="J119" s="144"/>
      <c r="K119" s="4">
        <f t="shared" si="5"/>
        <v>-7.407674949575907E-2</v>
      </c>
      <c r="L119" s="4">
        <f t="shared" si="6"/>
        <v>3.8583448887310598E-3</v>
      </c>
    </row>
    <row r="120" spans="2:12" ht="23.25" x14ac:dyDescent="0.35">
      <c r="B120" s="133" t="s">
        <v>221</v>
      </c>
      <c r="C120" s="134">
        <v>2.7284712281944245E-2</v>
      </c>
      <c r="D120" s="135">
        <v>0.16291194210524126</v>
      </c>
      <c r="E120" s="136">
        <v>601509</v>
      </c>
      <c r="F120" s="137">
        <v>0</v>
      </c>
      <c r="H120" s="133" t="s">
        <v>221</v>
      </c>
      <c r="I120" s="150">
        <v>-9.969588367662716E-3</v>
      </c>
      <c r="J120" s="144"/>
      <c r="K120" s="4">
        <f t="shared" si="5"/>
        <v>-5.9526458847424336E-2</v>
      </c>
      <c r="L120" s="4">
        <f t="shared" si="6"/>
        <v>1.669720136325991E-3</v>
      </c>
    </row>
    <row r="121" spans="2:12" ht="23.25" x14ac:dyDescent="0.35">
      <c r="B121" s="133" t="s">
        <v>222</v>
      </c>
      <c r="C121" s="134">
        <v>1.9567454518552513E-3</v>
      </c>
      <c r="D121" s="135">
        <v>4.4191852708308423E-2</v>
      </c>
      <c r="E121" s="136">
        <v>601509</v>
      </c>
      <c r="F121" s="137">
        <v>0</v>
      </c>
      <c r="H121" s="133" t="s">
        <v>222</v>
      </c>
      <c r="I121" s="150">
        <v>9.0395055550468006E-4</v>
      </c>
      <c r="J121" s="144"/>
      <c r="K121" s="4">
        <f t="shared" si="5"/>
        <v>2.0415114983329877E-2</v>
      </c>
      <c r="L121" s="4">
        <f t="shared" si="6"/>
        <v>-4.0025503113909085E-5</v>
      </c>
    </row>
    <row r="122" spans="2:12" ht="23.25" x14ac:dyDescent="0.35">
      <c r="B122" s="133" t="s">
        <v>223</v>
      </c>
      <c r="C122" s="134">
        <v>8.2126784470390316E-4</v>
      </c>
      <c r="D122" s="135">
        <v>2.8646024646676739E-2</v>
      </c>
      <c r="E122" s="136">
        <v>601509</v>
      </c>
      <c r="F122" s="137">
        <v>0</v>
      </c>
      <c r="H122" s="133" t="s">
        <v>223</v>
      </c>
      <c r="I122" s="150">
        <v>-1.5775955725248056E-4</v>
      </c>
      <c r="J122" s="144"/>
      <c r="K122" s="4">
        <f t="shared" si="5"/>
        <v>-5.5026830544600974E-3</v>
      </c>
      <c r="L122" s="4">
        <f t="shared" si="6"/>
        <v>4.5228911572977189E-6</v>
      </c>
    </row>
    <row r="123" spans="2:12" ht="23.25" x14ac:dyDescent="0.35">
      <c r="B123" s="133" t="s">
        <v>224</v>
      </c>
      <c r="C123" s="134">
        <v>2.0543333516206738E-2</v>
      </c>
      <c r="D123" s="135">
        <v>0.14184970361506635</v>
      </c>
      <c r="E123" s="136">
        <v>601509</v>
      </c>
      <c r="F123" s="137">
        <v>0</v>
      </c>
      <c r="H123" s="133" t="s">
        <v>224</v>
      </c>
      <c r="I123" s="150">
        <v>-6.6473581976920926E-3</v>
      </c>
      <c r="J123" s="144"/>
      <c r="K123" s="4">
        <f t="shared" si="5"/>
        <v>-4.5899280261475842E-2</v>
      </c>
      <c r="L123" s="4">
        <f t="shared" si="6"/>
        <v>9.6270131679270703E-4</v>
      </c>
    </row>
    <row r="124" spans="2:12" ht="23.25" x14ac:dyDescent="0.35">
      <c r="B124" s="133" t="s">
        <v>225</v>
      </c>
      <c r="C124" s="134">
        <v>9.0804958861795924E-3</v>
      </c>
      <c r="D124" s="135">
        <v>9.4858080519149582E-2</v>
      </c>
      <c r="E124" s="136">
        <v>601509</v>
      </c>
      <c r="F124" s="137">
        <v>0</v>
      </c>
      <c r="H124" s="133" t="s">
        <v>225</v>
      </c>
      <c r="I124" s="150">
        <v>-2.4228166580823182E-3</v>
      </c>
      <c r="J124" s="144"/>
      <c r="K124" s="4">
        <f t="shared" si="5"/>
        <v>-2.5309560010556682E-2</v>
      </c>
      <c r="L124" s="4">
        <f t="shared" si="6"/>
        <v>2.3192938942341899E-4</v>
      </c>
    </row>
    <row r="125" spans="2:12" ht="23.25" x14ac:dyDescent="0.35">
      <c r="B125" s="133" t="s">
        <v>226</v>
      </c>
      <c r="C125" s="134">
        <v>0.30828300158434874</v>
      </c>
      <c r="D125" s="135">
        <v>0.46178452446474244</v>
      </c>
      <c r="E125" s="136">
        <v>601509</v>
      </c>
      <c r="F125" s="137">
        <v>0</v>
      </c>
      <c r="H125" s="133" t="s">
        <v>226</v>
      </c>
      <c r="I125" s="150">
        <v>5.0323181422580132E-2</v>
      </c>
      <c r="J125" s="144"/>
      <c r="K125" s="4">
        <f t="shared" si="5"/>
        <v>7.538017876346377E-2</v>
      </c>
      <c r="L125" s="4">
        <f t="shared" si="6"/>
        <v>-3.359528220701824E-2</v>
      </c>
    </row>
    <row r="126" spans="2:12" ht="23.25" x14ac:dyDescent="0.35">
      <c r="B126" s="133" t="s">
        <v>227</v>
      </c>
      <c r="C126" s="134">
        <v>5.7467136817570479E-2</v>
      </c>
      <c r="D126" s="135">
        <v>0.23273322721880835</v>
      </c>
      <c r="E126" s="136">
        <v>601509</v>
      </c>
      <c r="F126" s="137">
        <v>0</v>
      </c>
      <c r="H126" s="133" t="s">
        <v>227</v>
      </c>
      <c r="I126" s="150">
        <v>7.5986483267200056E-3</v>
      </c>
      <c r="J126" s="144"/>
      <c r="K126" s="4">
        <f t="shared" si="5"/>
        <v>3.0773327252349419E-2</v>
      </c>
      <c r="L126" s="4">
        <f t="shared" si="6"/>
        <v>-1.8762794132944152E-3</v>
      </c>
    </row>
    <row r="127" spans="2:12" ht="23.25" x14ac:dyDescent="0.35">
      <c r="B127" s="133" t="s">
        <v>228</v>
      </c>
      <c r="C127" s="134">
        <v>0.23995983434994328</v>
      </c>
      <c r="D127" s="135">
        <v>0.42705903040660309</v>
      </c>
      <c r="E127" s="136">
        <v>601509</v>
      </c>
      <c r="F127" s="137">
        <v>0</v>
      </c>
      <c r="H127" s="133" t="s">
        <v>228</v>
      </c>
      <c r="I127" s="150">
        <v>-1.5798087780445878E-3</v>
      </c>
      <c r="J127" s="144"/>
      <c r="K127" s="4">
        <f t="shared" si="5"/>
        <v>-2.8115975541302051E-3</v>
      </c>
      <c r="L127" s="4">
        <f t="shared" si="6"/>
        <v>8.8767740685224061E-4</v>
      </c>
    </row>
    <row r="128" spans="2:12" ht="23.25" x14ac:dyDescent="0.35">
      <c r="B128" s="133" t="s">
        <v>229</v>
      </c>
      <c r="C128" s="134">
        <v>5.397924220585229E-2</v>
      </c>
      <c r="D128" s="135">
        <v>0.22597692030935873</v>
      </c>
      <c r="E128" s="136">
        <v>601509</v>
      </c>
      <c r="F128" s="137">
        <v>0</v>
      </c>
      <c r="H128" s="133" t="s">
        <v>229</v>
      </c>
      <c r="I128" s="150">
        <v>1.153093551898589E-2</v>
      </c>
      <c r="J128" s="144"/>
      <c r="K128" s="4">
        <f t="shared" si="5"/>
        <v>4.8272648121821124E-2</v>
      </c>
      <c r="L128" s="4">
        <f t="shared" si="6"/>
        <v>-2.7544014689080032E-3</v>
      </c>
    </row>
    <row r="129" spans="2:12" ht="23.25" x14ac:dyDescent="0.35">
      <c r="B129" s="133" t="s">
        <v>230</v>
      </c>
      <c r="C129" s="134">
        <v>5.3033287947478764E-3</v>
      </c>
      <c r="D129" s="135">
        <v>7.2630656532945426E-2</v>
      </c>
      <c r="E129" s="136">
        <v>601509</v>
      </c>
      <c r="F129" s="137">
        <v>0</v>
      </c>
      <c r="H129" s="133" t="s">
        <v>230</v>
      </c>
      <c r="I129" s="150">
        <v>-1.369950643184379E-3</v>
      </c>
      <c r="J129" s="144"/>
      <c r="K129" s="4">
        <f t="shared" si="5"/>
        <v>-1.8761848089213936E-2</v>
      </c>
      <c r="L129" s="4">
        <f t="shared" si="6"/>
        <v>1.0003074514530286E-4</v>
      </c>
    </row>
    <row r="130" spans="2:12" ht="23.25" x14ac:dyDescent="0.35">
      <c r="B130" s="133" t="s">
        <v>231</v>
      </c>
      <c r="C130" s="134">
        <v>1.9020496783921773E-2</v>
      </c>
      <c r="D130" s="135">
        <v>0.13659702963795958</v>
      </c>
      <c r="E130" s="136">
        <v>601509</v>
      </c>
      <c r="F130" s="137">
        <v>0</v>
      </c>
      <c r="H130" s="133" t="s">
        <v>231</v>
      </c>
      <c r="I130" s="150">
        <v>1.3192979854220303E-3</v>
      </c>
      <c r="J130" s="144"/>
      <c r="K130" s="4">
        <f t="shared" si="5"/>
        <v>9.4746151198416961E-3</v>
      </c>
      <c r="L130" s="4">
        <f t="shared" si="6"/>
        <v>-1.8370606707380992E-4</v>
      </c>
    </row>
    <row r="131" spans="2:12" x14ac:dyDescent="0.35">
      <c r="B131" s="133" t="s">
        <v>232</v>
      </c>
      <c r="C131" s="134">
        <v>3.2651215526284722E-3</v>
      </c>
      <c r="D131" s="135">
        <v>5.704792673163081E-2</v>
      </c>
      <c r="E131" s="136">
        <v>601509</v>
      </c>
      <c r="F131" s="137">
        <v>0</v>
      </c>
      <c r="H131" s="133" t="s">
        <v>232</v>
      </c>
      <c r="I131" s="150">
        <v>-5.3534807615549375E-4</v>
      </c>
      <c r="J131" s="144"/>
      <c r="K131" s="4">
        <f t="shared" si="5"/>
        <v>-9.3535406137383818E-3</v>
      </c>
      <c r="L131" s="4">
        <f t="shared" si="6"/>
        <v>3.0640491982056688E-5</v>
      </c>
    </row>
    <row r="132" spans="2:12" x14ac:dyDescent="0.35">
      <c r="B132" s="133" t="s">
        <v>233</v>
      </c>
      <c r="C132" s="134">
        <v>0.89154276993361692</v>
      </c>
      <c r="D132" s="135">
        <v>0.31095726405051693</v>
      </c>
      <c r="E132" s="136">
        <v>601509</v>
      </c>
      <c r="F132" s="137">
        <v>0</v>
      </c>
      <c r="H132" s="133" t="s">
        <v>233</v>
      </c>
      <c r="I132" s="150">
        <v>2.8213918825467744E-2</v>
      </c>
      <c r="J132" s="144"/>
      <c r="K132" s="4">
        <f t="shared" si="5"/>
        <v>9.8405917432785733E-3</v>
      </c>
      <c r="L132" s="4">
        <f t="shared" si="6"/>
        <v>-8.0891872447955815E-2</v>
      </c>
    </row>
    <row r="133" spans="2:12" ht="23.25" x14ac:dyDescent="0.35">
      <c r="B133" s="133" t="s">
        <v>234</v>
      </c>
      <c r="C133" s="134">
        <v>2.9409368770874594E-3</v>
      </c>
      <c r="D133" s="135">
        <v>5.4150647662484015E-2</v>
      </c>
      <c r="E133" s="136">
        <v>601509</v>
      </c>
      <c r="F133" s="137">
        <v>0</v>
      </c>
      <c r="H133" s="133" t="s">
        <v>234</v>
      </c>
      <c r="I133" s="150">
        <v>6.8331954226576157E-3</v>
      </c>
      <c r="J133" s="144"/>
      <c r="K133" s="4">
        <f t="shared" si="5"/>
        <v>0.12581750579819831</v>
      </c>
      <c r="L133" s="4">
        <f t="shared" si="6"/>
        <v>-3.7111276179179793E-4</v>
      </c>
    </row>
    <row r="134" spans="2:12" x14ac:dyDescent="0.35">
      <c r="B134" s="133" t="s">
        <v>235</v>
      </c>
      <c r="C134" s="134">
        <v>0.82860439328422353</v>
      </c>
      <c r="D134" s="135">
        <v>0.37685459904250079</v>
      </c>
      <c r="E134" s="136">
        <v>601509</v>
      </c>
      <c r="F134" s="137">
        <v>0</v>
      </c>
      <c r="H134" s="133" t="s">
        <v>235</v>
      </c>
      <c r="I134" s="150">
        <v>-3.8735264910735416E-3</v>
      </c>
      <c r="J134" s="144"/>
      <c r="K134" s="4">
        <f t="shared" si="5"/>
        <v>-1.7617017936201666E-3</v>
      </c>
      <c r="L134" s="4">
        <f t="shared" si="6"/>
        <v>8.51686851151944E-3</v>
      </c>
    </row>
    <row r="135" spans="2:12" x14ac:dyDescent="0.35">
      <c r="B135" s="133" t="s">
        <v>236</v>
      </c>
      <c r="C135" s="134">
        <v>0.49307990404133606</v>
      </c>
      <c r="D135" s="135">
        <v>0.49995252556055669</v>
      </c>
      <c r="E135" s="136">
        <v>601509</v>
      </c>
      <c r="F135" s="137">
        <v>0</v>
      </c>
      <c r="H135" s="133" t="s">
        <v>236</v>
      </c>
      <c r="I135" s="150">
        <v>-1.5068033780599684E-2</v>
      </c>
      <c r="J135" s="144"/>
      <c r="K135" s="4">
        <f t="shared" si="5"/>
        <v>-1.5278028891654822E-2</v>
      </c>
      <c r="L135" s="4">
        <f t="shared" si="6"/>
        <v>1.4860900327084708E-2</v>
      </c>
    </row>
    <row r="136" spans="2:12" ht="23.65" thickBot="1" x14ac:dyDescent="0.4">
      <c r="B136" s="138" t="s">
        <v>237</v>
      </c>
      <c r="C136" s="139">
        <v>2.7038647800781033</v>
      </c>
      <c r="D136" s="140">
        <v>1.6965600123022155</v>
      </c>
      <c r="E136" s="141">
        <v>601509</v>
      </c>
      <c r="F136" s="142">
        <v>0</v>
      </c>
      <c r="H136" s="138" t="s">
        <v>237</v>
      </c>
      <c r="I136" s="151">
        <v>-3.0107323968393863E-2</v>
      </c>
      <c r="J136" s="144"/>
      <c r="K136" s="4">
        <f t="shared" si="5"/>
        <v>3.0236955109259965E-2</v>
      </c>
      <c r="L136" s="4">
        <f t="shared" si="6"/>
        <v>4.7983055306174603E-2</v>
      </c>
    </row>
    <row r="137" spans="2:12" ht="28.9" customHeight="1" thickTop="1" x14ac:dyDescent="0.35">
      <c r="B137" s="143" t="s">
        <v>48</v>
      </c>
      <c r="C137" s="143"/>
      <c r="D137" s="143"/>
      <c r="E137" s="143"/>
      <c r="F137" s="143"/>
      <c r="H137" s="143" t="s">
        <v>7</v>
      </c>
      <c r="I137" s="143"/>
      <c r="J137" s="144"/>
    </row>
  </sheetData>
  <mergeCells count="7">
    <mergeCell ref="B3:F3"/>
    <mergeCell ref="B4"/>
    <mergeCell ref="B137:F137"/>
    <mergeCell ref="H2:I2"/>
    <mergeCell ref="H3:H4"/>
    <mergeCell ref="H137:I137"/>
    <mergeCell ref="K3:L3"/>
  </mergeCells>
  <pageMargins left="0.25" right="0.2" top="0.25" bottom="0.25" header="0.55000000000000004" footer="0.05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5"/>
  <sheetViews>
    <sheetView workbookViewId="0">
      <selection activeCell="K139" sqref="K139:L144"/>
    </sheetView>
  </sheetViews>
  <sheetFormatPr defaultColWidth="9.1328125" defaultRowHeight="14.25" x14ac:dyDescent="0.45"/>
  <cols>
    <col min="1" max="1" width="9.1328125" style="3"/>
    <col min="2" max="2" width="30.73046875" style="3" customWidth="1"/>
    <col min="3" max="7" width="9.1328125" style="3"/>
    <col min="8" max="8" width="30.86328125" style="3" customWidth="1"/>
    <col min="9" max="9" width="10.265625" style="3" bestFit="1" customWidth="1"/>
    <col min="10" max="10" width="9.1328125" style="3"/>
    <col min="11" max="11" width="12.73046875" style="3" bestFit="1" customWidth="1"/>
    <col min="12" max="12" width="15.265625" style="3" bestFit="1" customWidth="1"/>
    <col min="13" max="16384" width="9.1328125" style="3"/>
  </cols>
  <sheetData>
    <row r="1" spans="1:12" x14ac:dyDescent="0.45">
      <c r="A1" s="3" t="s">
        <v>3</v>
      </c>
    </row>
    <row r="4" spans="1:12" ht="15.75" customHeight="1" thickBot="1" x14ac:dyDescent="0.4">
      <c r="H4" s="93" t="s">
        <v>6</v>
      </c>
      <c r="I4" s="93"/>
      <c r="J4" s="116"/>
    </row>
    <row r="5" spans="1:12" ht="15" thickTop="1" thickBot="1" x14ac:dyDescent="0.4">
      <c r="B5" s="93" t="s">
        <v>0</v>
      </c>
      <c r="C5" s="93"/>
      <c r="D5" s="93"/>
      <c r="E5" s="93"/>
      <c r="F5" s="93"/>
      <c r="H5" s="117" t="s">
        <v>47</v>
      </c>
      <c r="I5" s="118" t="s">
        <v>4</v>
      </c>
      <c r="J5" s="116"/>
      <c r="K5" s="5" t="s">
        <v>8</v>
      </c>
      <c r="L5" s="5"/>
    </row>
    <row r="6" spans="1:12" ht="26.25" thickTop="1" thickBot="1" x14ac:dyDescent="0.4">
      <c r="B6" s="94" t="s">
        <v>47</v>
      </c>
      <c r="C6" s="95" t="s">
        <v>1</v>
      </c>
      <c r="D6" s="96" t="s">
        <v>49</v>
      </c>
      <c r="E6" s="96" t="s">
        <v>50</v>
      </c>
      <c r="F6" s="97" t="s">
        <v>2</v>
      </c>
      <c r="H6" s="119"/>
      <c r="I6" s="120" t="s">
        <v>5</v>
      </c>
      <c r="J6" s="116"/>
      <c r="K6" s="2" t="s">
        <v>9</v>
      </c>
      <c r="L6" s="2" t="s">
        <v>10</v>
      </c>
    </row>
    <row r="7" spans="1:12" ht="23.65" thickTop="1" x14ac:dyDescent="0.35">
      <c r="B7" s="98" t="s">
        <v>106</v>
      </c>
      <c r="C7" s="99">
        <v>0.34054766803451059</v>
      </c>
      <c r="D7" s="100">
        <v>0.47389474593383574</v>
      </c>
      <c r="E7" s="101">
        <v>175946</v>
      </c>
      <c r="F7" s="102">
        <v>0</v>
      </c>
      <c r="H7" s="98" t="s">
        <v>106</v>
      </c>
      <c r="I7" s="121">
        <v>4.7930171070099323E-2</v>
      </c>
      <c r="J7" s="116"/>
      <c r="K7" s="3">
        <f>((1-C7)/D7)*I7</f>
        <v>6.6697644054688116E-2</v>
      </c>
      <c r="L7" s="3">
        <f>((0-C7)/D7)*I7</f>
        <v>-3.4443319168380067E-2</v>
      </c>
    </row>
    <row r="8" spans="1:12" ht="23.25" x14ac:dyDescent="0.35">
      <c r="B8" s="103" t="s">
        <v>107</v>
      </c>
      <c r="C8" s="104">
        <v>0.17438304934468529</v>
      </c>
      <c r="D8" s="105">
        <v>0.37943961276265725</v>
      </c>
      <c r="E8" s="106">
        <v>175946</v>
      </c>
      <c r="F8" s="107">
        <v>0</v>
      </c>
      <c r="H8" s="103" t="s">
        <v>107</v>
      </c>
      <c r="I8" s="122">
        <v>-3.324641036619197E-3</v>
      </c>
      <c r="J8" s="116"/>
      <c r="K8" s="3">
        <f t="shared" ref="K8:K18" si="0">((1-C8)/D8)*I8</f>
        <v>-7.2340364641738444E-3</v>
      </c>
      <c r="L8" s="3">
        <f t="shared" ref="L8:L71" si="1">((0-C8)/D8)*I8</f>
        <v>1.5279402108835079E-3</v>
      </c>
    </row>
    <row r="9" spans="1:12" ht="23.25" x14ac:dyDescent="0.35">
      <c r="B9" s="103" t="s">
        <v>108</v>
      </c>
      <c r="C9" s="104">
        <v>0.14775556136541895</v>
      </c>
      <c r="D9" s="105">
        <v>0.35485852272577112</v>
      </c>
      <c r="E9" s="106">
        <v>175946</v>
      </c>
      <c r="F9" s="107">
        <v>0</v>
      </c>
      <c r="H9" s="103" t="s">
        <v>108</v>
      </c>
      <c r="I9" s="122">
        <v>-2.6881111785900334E-2</v>
      </c>
      <c r="J9" s="116"/>
      <c r="K9" s="3">
        <f t="shared" si="0"/>
        <v>-6.4558906033523586E-2</v>
      </c>
      <c r="L9" s="3">
        <f t="shared" si="1"/>
        <v>1.1192724727430745E-2</v>
      </c>
    </row>
    <row r="10" spans="1:12" ht="23.25" x14ac:dyDescent="0.35">
      <c r="B10" s="103" t="s">
        <v>109</v>
      </c>
      <c r="C10" s="104">
        <v>0.19849271935707544</v>
      </c>
      <c r="D10" s="105">
        <v>0.39886622311424447</v>
      </c>
      <c r="E10" s="106">
        <v>175946</v>
      </c>
      <c r="F10" s="107">
        <v>0</v>
      </c>
      <c r="H10" s="103" t="s">
        <v>109</v>
      </c>
      <c r="I10" s="122">
        <v>-2.4386954349492569E-2</v>
      </c>
      <c r="J10" s="116"/>
      <c r="K10" s="3">
        <f t="shared" si="0"/>
        <v>-4.9004704663163257E-2</v>
      </c>
      <c r="L10" s="3">
        <f t="shared" si="1"/>
        <v>1.2135980950889316E-2</v>
      </c>
    </row>
    <row r="11" spans="1:12" ht="23.25" x14ac:dyDescent="0.35">
      <c r="B11" s="103" t="s">
        <v>110</v>
      </c>
      <c r="C11" s="104">
        <v>3.4897070692144178E-2</v>
      </c>
      <c r="D11" s="105">
        <v>0.18351963537597649</v>
      </c>
      <c r="E11" s="106">
        <v>175946</v>
      </c>
      <c r="F11" s="107">
        <v>0</v>
      </c>
      <c r="H11" s="103" t="s">
        <v>110</v>
      </c>
      <c r="I11" s="122">
        <v>3.8377887316899347E-3</v>
      </c>
      <c r="J11" s="116"/>
      <c r="K11" s="3">
        <f t="shared" si="0"/>
        <v>2.0182369801632072E-2</v>
      </c>
      <c r="L11" s="3">
        <f t="shared" si="1"/>
        <v>-7.2977250852161236E-4</v>
      </c>
    </row>
    <row r="12" spans="1:12" ht="23.25" x14ac:dyDescent="0.35">
      <c r="B12" s="103" t="s">
        <v>111</v>
      </c>
      <c r="C12" s="104">
        <v>1.7317813420026598E-2</v>
      </c>
      <c r="D12" s="105">
        <v>0.13045307003383899</v>
      </c>
      <c r="E12" s="106">
        <v>175946</v>
      </c>
      <c r="F12" s="107">
        <v>0</v>
      </c>
      <c r="H12" s="103" t="s">
        <v>111</v>
      </c>
      <c r="I12" s="122">
        <v>-1.4624695401484863E-2</v>
      </c>
      <c r="J12" s="116"/>
      <c r="K12" s="3">
        <f t="shared" si="0"/>
        <v>-0.11016549975764724</v>
      </c>
      <c r="L12" s="3">
        <f t="shared" si="1"/>
        <v>1.9414471903339585E-3</v>
      </c>
    </row>
    <row r="13" spans="1:12" ht="23.25" x14ac:dyDescent="0.35">
      <c r="B13" s="103" t="s">
        <v>112</v>
      </c>
      <c r="C13" s="104">
        <v>5.677878439975902E-3</v>
      </c>
      <c r="D13" s="105">
        <v>7.5137688438791261E-2</v>
      </c>
      <c r="E13" s="106">
        <v>175946</v>
      </c>
      <c r="F13" s="107">
        <v>0</v>
      </c>
      <c r="H13" s="103" t="s">
        <v>112</v>
      </c>
      <c r="I13" s="122">
        <v>-4.3130496422411381E-3</v>
      </c>
      <c r="J13" s="116"/>
      <c r="K13" s="3">
        <f t="shared" si="0"/>
        <v>-5.7076026156440293E-2</v>
      </c>
      <c r="L13" s="3">
        <f t="shared" si="1"/>
        <v>3.2592127976063524E-4</v>
      </c>
    </row>
    <row r="14" spans="1:12" ht="23.25" x14ac:dyDescent="0.35">
      <c r="B14" s="103" t="s">
        <v>113</v>
      </c>
      <c r="C14" s="104">
        <v>2.387096040830709E-3</v>
      </c>
      <c r="D14" s="105">
        <v>4.8799706435813467E-2</v>
      </c>
      <c r="E14" s="106">
        <v>175946</v>
      </c>
      <c r="F14" s="107">
        <v>0</v>
      </c>
      <c r="H14" s="103" t="s">
        <v>113</v>
      </c>
      <c r="I14" s="122">
        <v>-5.369464586695934E-3</v>
      </c>
      <c r="J14" s="116"/>
      <c r="K14" s="3">
        <f t="shared" si="0"/>
        <v>-0.10976802014342607</v>
      </c>
      <c r="L14" s="3">
        <f t="shared" si="1"/>
        <v>2.6265378610712341E-4</v>
      </c>
    </row>
    <row r="15" spans="1:12" ht="23.25" x14ac:dyDescent="0.35">
      <c r="B15" s="103" t="s">
        <v>114</v>
      </c>
      <c r="C15" s="104">
        <v>2.5973878349038909E-3</v>
      </c>
      <c r="D15" s="105">
        <v>5.0898488538401496E-2</v>
      </c>
      <c r="E15" s="106">
        <v>175946</v>
      </c>
      <c r="F15" s="107">
        <v>0</v>
      </c>
      <c r="H15" s="103" t="s">
        <v>114</v>
      </c>
      <c r="I15" s="122">
        <v>-1.0724006228932145E-3</v>
      </c>
      <c r="J15" s="116"/>
      <c r="K15" s="3">
        <f t="shared" si="0"/>
        <v>-2.1014674762968127E-2</v>
      </c>
      <c r="L15" s="3">
        <f t="shared" si="1"/>
        <v>5.4725403681577954E-5</v>
      </c>
    </row>
    <row r="16" spans="1:12" ht="23.25" x14ac:dyDescent="0.35">
      <c r="B16" s="103" t="s">
        <v>115</v>
      </c>
      <c r="C16" s="104">
        <v>2.0153910859013562E-2</v>
      </c>
      <c r="D16" s="105">
        <v>0.14052701866257114</v>
      </c>
      <c r="E16" s="106">
        <v>175946</v>
      </c>
      <c r="F16" s="107">
        <v>0</v>
      </c>
      <c r="H16" s="103" t="s">
        <v>115</v>
      </c>
      <c r="I16" s="122">
        <v>-5.3066251806388907E-3</v>
      </c>
      <c r="J16" s="116"/>
      <c r="K16" s="3">
        <f t="shared" si="0"/>
        <v>-3.7001254130861402E-2</v>
      </c>
      <c r="L16" s="3">
        <f t="shared" si="1"/>
        <v>7.6105827812084992E-4</v>
      </c>
    </row>
    <row r="17" spans="2:12" ht="23.25" x14ac:dyDescent="0.35">
      <c r="B17" s="103" t="s">
        <v>116</v>
      </c>
      <c r="C17" s="104">
        <v>2.7678946949632275E-3</v>
      </c>
      <c r="D17" s="105">
        <v>5.2538073260902672E-2</v>
      </c>
      <c r="E17" s="106">
        <v>175946</v>
      </c>
      <c r="F17" s="107">
        <v>0</v>
      </c>
      <c r="H17" s="103" t="s">
        <v>116</v>
      </c>
      <c r="I17" s="122">
        <v>-2.1527836336036741E-4</v>
      </c>
      <c r="J17" s="116"/>
      <c r="K17" s="3">
        <f t="shared" si="0"/>
        <v>-4.0862270387110374E-3</v>
      </c>
      <c r="L17" s="3">
        <f t="shared" si="1"/>
        <v>1.1341638604188302E-5</v>
      </c>
    </row>
    <row r="18" spans="2:12" ht="46.5" x14ac:dyDescent="0.35">
      <c r="B18" s="103" t="s">
        <v>117</v>
      </c>
      <c r="C18" s="104">
        <v>9.9405499414593115E-3</v>
      </c>
      <c r="D18" s="105">
        <v>9.9205802979221019E-2</v>
      </c>
      <c r="E18" s="106">
        <v>175946</v>
      </c>
      <c r="F18" s="107">
        <v>0</v>
      </c>
      <c r="H18" s="103" t="s">
        <v>117</v>
      </c>
      <c r="I18" s="122">
        <v>-1.3294960140104329E-2</v>
      </c>
      <c r="J18" s="116"/>
      <c r="K18" s="3">
        <f t="shared" si="0"/>
        <v>-0.13268176386434677</v>
      </c>
      <c r="L18" s="3">
        <f t="shared" si="1"/>
        <v>1.3321722245431464E-3</v>
      </c>
    </row>
    <row r="19" spans="2:12" ht="23.25" x14ac:dyDescent="0.35">
      <c r="B19" s="103" t="s">
        <v>118</v>
      </c>
      <c r="C19" s="104">
        <v>3.3726256919736741E-2</v>
      </c>
      <c r="D19" s="105">
        <v>0.18052418601234332</v>
      </c>
      <c r="E19" s="106">
        <v>175946</v>
      </c>
      <c r="F19" s="107">
        <v>0</v>
      </c>
      <c r="H19" s="103" t="s">
        <v>118</v>
      </c>
      <c r="I19" s="122">
        <v>7.7126345708401281E-3</v>
      </c>
      <c r="J19" s="116"/>
      <c r="K19" s="3">
        <f>((1-C19)/D19)*I19</f>
        <v>4.1282647164332685E-2</v>
      </c>
      <c r="L19" s="3">
        <f t="shared" si="1"/>
        <v>-1.4409055141587073E-3</v>
      </c>
    </row>
    <row r="20" spans="2:12" ht="23.25" x14ac:dyDescent="0.35">
      <c r="B20" s="103" t="s">
        <v>119</v>
      </c>
      <c r="C20" s="104">
        <v>6.8373250883793889E-3</v>
      </c>
      <c r="D20" s="105">
        <v>8.240518593447102E-2</v>
      </c>
      <c r="E20" s="106">
        <v>175946</v>
      </c>
      <c r="F20" s="107">
        <v>0</v>
      </c>
      <c r="H20" s="103" t="s">
        <v>119</v>
      </c>
      <c r="I20" s="122">
        <v>5.1476162088855528E-3</v>
      </c>
      <c r="J20" s="116"/>
      <c r="K20" s="3">
        <f t="shared" ref="K20:K58" si="2">((1-C20)/D20)*I20</f>
        <v>6.2040030921119586E-2</v>
      </c>
      <c r="L20" s="3">
        <f t="shared" ref="L20:L58" si="3">((0-C20)/D20)*I20</f>
        <v>-4.2710813708192528E-4</v>
      </c>
    </row>
    <row r="21" spans="2:12" ht="23.25" x14ac:dyDescent="0.35">
      <c r="B21" s="103" t="s">
        <v>120</v>
      </c>
      <c r="C21" s="104">
        <v>2.5178179668762009E-3</v>
      </c>
      <c r="D21" s="105">
        <v>5.0114796555380245E-2</v>
      </c>
      <c r="E21" s="106">
        <v>175946</v>
      </c>
      <c r="F21" s="107">
        <v>0</v>
      </c>
      <c r="H21" s="103" t="s">
        <v>120</v>
      </c>
      <c r="I21" s="122">
        <v>-1.6473397612177731E-3</v>
      </c>
      <c r="J21" s="116"/>
      <c r="K21" s="3">
        <f t="shared" si="2"/>
        <v>-3.2788560914411589E-2</v>
      </c>
      <c r="L21" s="3">
        <f t="shared" si="3"/>
        <v>8.2764012495993453E-5</v>
      </c>
    </row>
    <row r="22" spans="2:12" ht="23.25" x14ac:dyDescent="0.35">
      <c r="B22" s="103" t="s">
        <v>121</v>
      </c>
      <c r="C22" s="104">
        <v>0.16228274584247443</v>
      </c>
      <c r="D22" s="105">
        <v>0.36871103714455772</v>
      </c>
      <c r="E22" s="106">
        <v>175946</v>
      </c>
      <c r="F22" s="107">
        <v>0</v>
      </c>
      <c r="H22" s="103" t="s">
        <v>121</v>
      </c>
      <c r="I22" s="122">
        <v>4.3269953050006263E-2</v>
      </c>
      <c r="J22" s="116"/>
      <c r="K22" s="3">
        <f t="shared" si="2"/>
        <v>9.8310011377188103E-2</v>
      </c>
      <c r="L22" s="3">
        <f t="shared" si="3"/>
        <v>-1.9044634106455887E-2</v>
      </c>
    </row>
    <row r="23" spans="2:12" ht="23.25" x14ac:dyDescent="0.35">
      <c r="B23" s="103" t="s">
        <v>122</v>
      </c>
      <c r="C23" s="104">
        <v>0.4239994089095519</v>
      </c>
      <c r="D23" s="105">
        <v>0.49419156025121097</v>
      </c>
      <c r="E23" s="106">
        <v>175946</v>
      </c>
      <c r="F23" s="107">
        <v>0</v>
      </c>
      <c r="H23" s="103" t="s">
        <v>122</v>
      </c>
      <c r="I23" s="122">
        <v>3.8530266737137435E-2</v>
      </c>
      <c r="J23" s="116"/>
      <c r="K23" s="3">
        <f t="shared" si="2"/>
        <v>4.490861075041884E-2</v>
      </c>
      <c r="L23" s="3">
        <f t="shared" si="3"/>
        <v>-3.3057647349074917E-2</v>
      </c>
    </row>
    <row r="24" spans="2:12" ht="23.25" x14ac:dyDescent="0.35">
      <c r="B24" s="103" t="s">
        <v>123</v>
      </c>
      <c r="C24" s="104">
        <v>7.3630545735623429E-2</v>
      </c>
      <c r="D24" s="105">
        <v>0.26116943952745336</v>
      </c>
      <c r="E24" s="106">
        <v>175946</v>
      </c>
      <c r="F24" s="107">
        <v>0</v>
      </c>
      <c r="H24" s="103" t="s">
        <v>123</v>
      </c>
      <c r="I24" s="122">
        <v>-2.9257659111895152E-3</v>
      </c>
      <c r="J24" s="116"/>
      <c r="K24" s="3">
        <f t="shared" si="2"/>
        <v>-1.0377707956022338E-2</v>
      </c>
      <c r="L24" s="3">
        <f t="shared" si="3"/>
        <v>8.2485049217606728E-4</v>
      </c>
    </row>
    <row r="25" spans="2:12" ht="23.25" x14ac:dyDescent="0.35">
      <c r="B25" s="103" t="s">
        <v>124</v>
      </c>
      <c r="C25" s="104">
        <v>1.3180180282586702E-2</v>
      </c>
      <c r="D25" s="105">
        <v>0.11404620578416844</v>
      </c>
      <c r="E25" s="106">
        <v>175946</v>
      </c>
      <c r="F25" s="107">
        <v>0</v>
      </c>
      <c r="H25" s="103" t="s">
        <v>124</v>
      </c>
      <c r="I25" s="122">
        <v>1.0083069072844917E-3</v>
      </c>
      <c r="J25" s="116"/>
      <c r="K25" s="3">
        <f t="shared" si="2"/>
        <v>8.7246851714590755E-3</v>
      </c>
      <c r="L25" s="3">
        <f t="shared" si="3"/>
        <v>-1.1652879398142914E-4</v>
      </c>
    </row>
    <row r="26" spans="2:12" ht="23.25" x14ac:dyDescent="0.35">
      <c r="B26" s="103" t="s">
        <v>125</v>
      </c>
      <c r="C26" s="104">
        <v>1.2901685744489788E-3</v>
      </c>
      <c r="D26" s="105">
        <v>3.5895840467005675E-2</v>
      </c>
      <c r="E26" s="106">
        <v>175946</v>
      </c>
      <c r="F26" s="107">
        <v>0</v>
      </c>
      <c r="H26" s="103" t="s">
        <v>125</v>
      </c>
      <c r="I26" s="122">
        <v>-5.7265663951037765E-4</v>
      </c>
      <c r="J26" s="116"/>
      <c r="K26" s="3">
        <f t="shared" si="2"/>
        <v>-1.5932704415594353E-2</v>
      </c>
      <c r="L26" s="3">
        <f t="shared" si="3"/>
        <v>2.0582429346513004E-5</v>
      </c>
    </row>
    <row r="27" spans="2:12" ht="34.9" x14ac:dyDescent="0.35">
      <c r="B27" s="103" t="s">
        <v>126</v>
      </c>
      <c r="C27" s="104">
        <v>5.3993839018789862E-3</v>
      </c>
      <c r="D27" s="105">
        <v>7.3282065183583489E-2</v>
      </c>
      <c r="E27" s="106">
        <v>175946</v>
      </c>
      <c r="F27" s="107">
        <v>0</v>
      </c>
      <c r="H27" s="103" t="s">
        <v>126</v>
      </c>
      <c r="I27" s="122">
        <v>3.3113542585144594E-4</v>
      </c>
      <c r="J27" s="116"/>
      <c r="K27" s="3">
        <f t="shared" si="2"/>
        <v>4.4942442293171292E-3</v>
      </c>
      <c r="L27" s="3">
        <f t="shared" si="3"/>
        <v>-2.4397883482201155E-5</v>
      </c>
    </row>
    <row r="28" spans="2:12" ht="23.25" x14ac:dyDescent="0.35">
      <c r="B28" s="103" t="s">
        <v>127</v>
      </c>
      <c r="C28" s="104">
        <v>3.4777715890102638E-2</v>
      </c>
      <c r="D28" s="105">
        <v>0.18321685827387779</v>
      </c>
      <c r="E28" s="106">
        <v>175946</v>
      </c>
      <c r="F28" s="107">
        <v>0</v>
      </c>
      <c r="H28" s="103" t="s">
        <v>127</v>
      </c>
      <c r="I28" s="122">
        <v>-7.1966000180286602E-3</v>
      </c>
      <c r="J28" s="116"/>
      <c r="K28" s="3">
        <f t="shared" si="2"/>
        <v>-3.7913098023127312E-2</v>
      </c>
      <c r="L28" s="3">
        <f t="shared" si="3"/>
        <v>1.3660386558292613E-3</v>
      </c>
    </row>
    <row r="29" spans="2:12" ht="23.25" x14ac:dyDescent="0.35">
      <c r="B29" s="103" t="s">
        <v>128</v>
      </c>
      <c r="C29" s="104">
        <v>7.8660498107373852E-3</v>
      </c>
      <c r="D29" s="105">
        <v>8.8341493234364535E-2</v>
      </c>
      <c r="E29" s="106">
        <v>175946</v>
      </c>
      <c r="F29" s="107">
        <v>0</v>
      </c>
      <c r="H29" s="103" t="s">
        <v>128</v>
      </c>
      <c r="I29" s="122">
        <v>-1.2401224223069145E-2</v>
      </c>
      <c r="J29" s="116"/>
      <c r="K29" s="3">
        <f t="shared" si="2"/>
        <v>-0.13927402769812219</v>
      </c>
      <c r="L29" s="3">
        <f t="shared" si="3"/>
        <v>1.1042223068835205E-3</v>
      </c>
    </row>
    <row r="30" spans="2:12" ht="23.25" x14ac:dyDescent="0.35">
      <c r="B30" s="103" t="s">
        <v>129</v>
      </c>
      <c r="C30" s="104">
        <v>1.2617507644390894E-3</v>
      </c>
      <c r="D30" s="105">
        <v>3.5498815637688926E-2</v>
      </c>
      <c r="E30" s="106">
        <v>175946</v>
      </c>
      <c r="F30" s="107">
        <v>0</v>
      </c>
      <c r="H30" s="103" t="s">
        <v>129</v>
      </c>
      <c r="I30" s="122">
        <v>-2.636608234329282E-3</v>
      </c>
      <c r="J30" s="116"/>
      <c r="K30" s="3">
        <f t="shared" si="2"/>
        <v>-7.4179418230459163E-2</v>
      </c>
      <c r="L30" s="3">
        <f t="shared" si="3"/>
        <v>9.3714181598199088E-5</v>
      </c>
    </row>
    <row r="31" spans="2:12" ht="23.25" x14ac:dyDescent="0.35">
      <c r="B31" s="103" t="s">
        <v>130</v>
      </c>
      <c r="C31" s="104">
        <v>3.7454673593034218E-3</v>
      </c>
      <c r="D31" s="105">
        <v>6.1085677875818395E-2</v>
      </c>
      <c r="E31" s="106">
        <v>175946</v>
      </c>
      <c r="F31" s="107">
        <v>0</v>
      </c>
      <c r="H31" s="103" t="s">
        <v>130</v>
      </c>
      <c r="I31" s="122">
        <v>-6.9469949811837208E-3</v>
      </c>
      <c r="J31" s="116"/>
      <c r="K31" s="3">
        <f t="shared" si="2"/>
        <v>-0.11329947508000425</v>
      </c>
      <c r="L31" s="3">
        <f t="shared" si="3"/>
        <v>4.2595488585989134E-4</v>
      </c>
    </row>
    <row r="32" spans="2:12" ht="23.25" x14ac:dyDescent="0.35">
      <c r="B32" s="103" t="s">
        <v>131</v>
      </c>
      <c r="C32" s="104">
        <v>0.1113068782467348</v>
      </c>
      <c r="D32" s="105">
        <v>0.31451266955328577</v>
      </c>
      <c r="E32" s="106">
        <v>175946</v>
      </c>
      <c r="F32" s="107">
        <v>0</v>
      </c>
      <c r="H32" s="103" t="s">
        <v>131</v>
      </c>
      <c r="I32" s="122">
        <v>-6.6591342383261504E-2</v>
      </c>
      <c r="J32" s="116"/>
      <c r="K32" s="3">
        <f t="shared" si="2"/>
        <v>-0.18816179338141048</v>
      </c>
      <c r="L32" s="3">
        <f t="shared" si="3"/>
        <v>2.3566854872549229E-2</v>
      </c>
    </row>
    <row r="33" spans="2:12" x14ac:dyDescent="0.35">
      <c r="B33" s="103" t="s">
        <v>132</v>
      </c>
      <c r="C33" s="104">
        <v>9.6052197833426168E-4</v>
      </c>
      <c r="D33" s="105">
        <v>3.09774890821863E-2</v>
      </c>
      <c r="E33" s="106">
        <v>175946</v>
      </c>
      <c r="F33" s="107">
        <v>0</v>
      </c>
      <c r="H33" s="103" t="s">
        <v>132</v>
      </c>
      <c r="I33" s="122">
        <v>-2.2895817903384632E-3</v>
      </c>
      <c r="J33" s="116"/>
      <c r="K33" s="3">
        <f t="shared" si="2"/>
        <v>-7.384015504416773E-2</v>
      </c>
      <c r="L33" s="3">
        <f t="shared" si="3"/>
        <v>7.0993282411603031E-5</v>
      </c>
    </row>
    <row r="34" spans="2:12" ht="34.9" x14ac:dyDescent="0.35">
      <c r="B34" s="103" t="s">
        <v>133</v>
      </c>
      <c r="C34" s="104">
        <v>2.4632557716572124E-2</v>
      </c>
      <c r="D34" s="105">
        <v>0.15500300438953565</v>
      </c>
      <c r="E34" s="106">
        <v>175946</v>
      </c>
      <c r="F34" s="107">
        <v>0</v>
      </c>
      <c r="H34" s="103" t="s">
        <v>133</v>
      </c>
      <c r="I34" s="122">
        <v>-5.1148703616301153E-3</v>
      </c>
      <c r="J34" s="116"/>
      <c r="K34" s="3">
        <f t="shared" si="2"/>
        <v>-3.2185685960621803E-2</v>
      </c>
      <c r="L34" s="3">
        <f t="shared" si="3"/>
        <v>8.1283804718396645E-4</v>
      </c>
    </row>
    <row r="35" spans="2:12" ht="23.25" x14ac:dyDescent="0.35">
      <c r="B35" s="103" t="s">
        <v>134</v>
      </c>
      <c r="C35" s="104">
        <v>9.0919941345640146E-2</v>
      </c>
      <c r="D35" s="105">
        <v>0.28749604411250507</v>
      </c>
      <c r="E35" s="106">
        <v>175946</v>
      </c>
      <c r="F35" s="107">
        <v>0</v>
      </c>
      <c r="H35" s="103" t="s">
        <v>134</v>
      </c>
      <c r="I35" s="122">
        <v>-1.701216559076129E-2</v>
      </c>
      <c r="J35" s="116"/>
      <c r="K35" s="3">
        <f t="shared" si="2"/>
        <v>-5.379350711008362E-2</v>
      </c>
      <c r="L35" s="3">
        <f t="shared" si="3"/>
        <v>5.3800569759111204E-3</v>
      </c>
    </row>
    <row r="36" spans="2:12" ht="23.25" x14ac:dyDescent="0.35">
      <c r="B36" s="103" t="s">
        <v>135</v>
      </c>
      <c r="C36" s="104">
        <v>1.8028258670273835E-2</v>
      </c>
      <c r="D36" s="105">
        <v>0.1330539032784411</v>
      </c>
      <c r="E36" s="106">
        <v>175946</v>
      </c>
      <c r="F36" s="107">
        <v>0</v>
      </c>
      <c r="H36" s="103" t="s">
        <v>135</v>
      </c>
      <c r="I36" s="122">
        <v>-1.255090810107589E-2</v>
      </c>
      <c r="J36" s="116"/>
      <c r="K36" s="3">
        <f t="shared" si="2"/>
        <v>-9.2628902870223698E-2</v>
      </c>
      <c r="L36" s="3">
        <f t="shared" si="3"/>
        <v>1.7005966169930057E-3</v>
      </c>
    </row>
    <row r="37" spans="2:12" ht="23.25" x14ac:dyDescent="0.35">
      <c r="B37" s="103" t="s">
        <v>136</v>
      </c>
      <c r="C37" s="104">
        <v>5.4732702079046984E-3</v>
      </c>
      <c r="D37" s="105">
        <v>7.3779024517282576E-2</v>
      </c>
      <c r="E37" s="106">
        <v>175946</v>
      </c>
      <c r="F37" s="107">
        <v>0</v>
      </c>
      <c r="H37" s="103" t="s">
        <v>136</v>
      </c>
      <c r="I37" s="122">
        <v>-5.6519911059343918E-3</v>
      </c>
      <c r="J37" s="116"/>
      <c r="K37" s="3">
        <f t="shared" si="2"/>
        <v>-7.61877277203932E-2</v>
      </c>
      <c r="L37" s="3">
        <f t="shared" si="3"/>
        <v>4.1929091280146441E-4</v>
      </c>
    </row>
    <row r="38" spans="2:12" ht="23.25" x14ac:dyDescent="0.35">
      <c r="B38" s="103" t="s">
        <v>137</v>
      </c>
      <c r="C38" s="104">
        <v>4.5468496015823039E-4</v>
      </c>
      <c r="D38" s="105">
        <v>2.1318555411074906E-2</v>
      </c>
      <c r="E38" s="106">
        <v>175946</v>
      </c>
      <c r="F38" s="107">
        <v>0</v>
      </c>
      <c r="H38" s="103" t="s">
        <v>137</v>
      </c>
      <c r="I38" s="122">
        <v>-2.0510772006983747E-3</v>
      </c>
      <c r="J38" s="116"/>
      <c r="K38" s="3">
        <f t="shared" si="2"/>
        <v>-9.6167144875025229E-2</v>
      </c>
      <c r="L38" s="3">
        <f t="shared" si="3"/>
        <v>4.3745644922850464E-5</v>
      </c>
    </row>
    <row r="39" spans="2:12" ht="34.9" x14ac:dyDescent="0.35">
      <c r="B39" s="103" t="s">
        <v>138</v>
      </c>
      <c r="C39" s="104">
        <v>1.4777261205142487E-3</v>
      </c>
      <c r="D39" s="105">
        <v>3.8412899297132264E-2</v>
      </c>
      <c r="E39" s="106">
        <v>175946</v>
      </c>
      <c r="F39" s="107">
        <v>0</v>
      </c>
      <c r="H39" s="103" t="s">
        <v>138</v>
      </c>
      <c r="I39" s="122">
        <v>-2.7529080756076114E-3</v>
      </c>
      <c r="J39" s="116"/>
      <c r="K39" s="3">
        <f t="shared" si="2"/>
        <v>-7.1560337327678039E-2</v>
      </c>
      <c r="L39" s="3">
        <f t="shared" si="3"/>
        <v>1.0590307540268599E-4</v>
      </c>
    </row>
    <row r="40" spans="2:12" ht="23.25" x14ac:dyDescent="0.35">
      <c r="B40" s="103" t="s">
        <v>139</v>
      </c>
      <c r="C40" s="104">
        <v>1.1969581576165414E-2</v>
      </c>
      <c r="D40" s="105">
        <v>0.10874915130247767</v>
      </c>
      <c r="E40" s="106">
        <v>175946</v>
      </c>
      <c r="F40" s="107">
        <v>0</v>
      </c>
      <c r="H40" s="103" t="s">
        <v>139</v>
      </c>
      <c r="I40" s="122">
        <v>-1.3277118125573978E-2</v>
      </c>
      <c r="J40" s="116"/>
      <c r="K40" s="3">
        <f t="shared" si="2"/>
        <v>-0.1206280363566815</v>
      </c>
      <c r="L40" s="3">
        <f t="shared" si="3"/>
        <v>1.4613589770315881E-3</v>
      </c>
    </row>
    <row r="41" spans="2:12" ht="34.9" x14ac:dyDescent="0.35">
      <c r="B41" s="103" t="s">
        <v>140</v>
      </c>
      <c r="C41" s="104">
        <v>2.9554522410284965E-3</v>
      </c>
      <c r="D41" s="105">
        <v>5.4283830843323472E-2</v>
      </c>
      <c r="E41" s="106">
        <v>175946</v>
      </c>
      <c r="F41" s="107">
        <v>0</v>
      </c>
      <c r="H41" s="103" t="s">
        <v>140</v>
      </c>
      <c r="I41" s="122">
        <v>-9.7072308280943716E-3</v>
      </c>
      <c r="J41" s="116"/>
      <c r="K41" s="3">
        <f t="shared" si="2"/>
        <v>-0.17829510962341547</v>
      </c>
      <c r="L41" s="3">
        <f t="shared" si="3"/>
        <v>5.2850465155778511E-4</v>
      </c>
    </row>
    <row r="42" spans="2:12" ht="23.25" x14ac:dyDescent="0.35">
      <c r="B42" s="103" t="s">
        <v>141</v>
      </c>
      <c r="C42" s="104">
        <v>4.0921646414240735E-4</v>
      </c>
      <c r="D42" s="105">
        <v>2.0225017451080178E-2</v>
      </c>
      <c r="E42" s="106">
        <v>175946</v>
      </c>
      <c r="F42" s="107">
        <v>0</v>
      </c>
      <c r="H42" s="103" t="s">
        <v>141</v>
      </c>
      <c r="I42" s="122">
        <v>-2.1283312903202364E-3</v>
      </c>
      <c r="J42" s="116"/>
      <c r="K42" s="3">
        <f t="shared" si="2"/>
        <v>-0.10518954296385365</v>
      </c>
      <c r="L42" s="3">
        <f t="shared" si="3"/>
        <v>4.306291489019106E-5</v>
      </c>
    </row>
    <row r="43" spans="2:12" ht="23.25" x14ac:dyDescent="0.35">
      <c r="B43" s="103" t="s">
        <v>142</v>
      </c>
      <c r="C43" s="104">
        <v>1.0741932183738192E-3</v>
      </c>
      <c r="D43" s="105">
        <v>3.2757372086656036E-2</v>
      </c>
      <c r="E43" s="106">
        <v>175946</v>
      </c>
      <c r="F43" s="107">
        <v>0</v>
      </c>
      <c r="H43" s="103" t="s">
        <v>142</v>
      </c>
      <c r="I43" s="122">
        <v>-4.6364156753577815E-3</v>
      </c>
      <c r="J43" s="116"/>
      <c r="K43" s="3">
        <f t="shared" si="2"/>
        <v>-0.1413860445468518</v>
      </c>
      <c r="L43" s="3">
        <f t="shared" si="3"/>
        <v>1.5203924975594138E-4</v>
      </c>
    </row>
    <row r="44" spans="2:12" ht="23.25" x14ac:dyDescent="0.35">
      <c r="B44" s="103" t="s">
        <v>143</v>
      </c>
      <c r="C44" s="104">
        <v>2.9043001830106963E-3</v>
      </c>
      <c r="D44" s="105">
        <v>5.3813396867144342E-2</v>
      </c>
      <c r="E44" s="106">
        <v>175946</v>
      </c>
      <c r="F44" s="107">
        <v>0</v>
      </c>
      <c r="H44" s="103" t="s">
        <v>143</v>
      </c>
      <c r="I44" s="122">
        <v>-5.8967935741420967E-3</v>
      </c>
      <c r="J44" s="116"/>
      <c r="K44" s="3">
        <f t="shared" si="2"/>
        <v>-0.10926029311997137</v>
      </c>
      <c r="L44" s="3">
        <f t="shared" si="3"/>
        <v>3.1824897987462803E-4</v>
      </c>
    </row>
    <row r="45" spans="2:12" x14ac:dyDescent="0.35">
      <c r="B45" s="103" t="s">
        <v>144</v>
      </c>
      <c r="C45" s="104">
        <v>0.97606652040967112</v>
      </c>
      <c r="D45" s="105">
        <v>0.15284240549529579</v>
      </c>
      <c r="E45" s="106">
        <v>175946</v>
      </c>
      <c r="F45" s="107">
        <v>0</v>
      </c>
      <c r="H45" s="103" t="s">
        <v>144</v>
      </c>
      <c r="I45" s="122">
        <v>4.4181754153646842E-2</v>
      </c>
      <c r="J45" s="116"/>
      <c r="K45" s="3">
        <f t="shared" si="2"/>
        <v>6.9183883090205645E-3</v>
      </c>
      <c r="L45" s="3">
        <f t="shared" si="3"/>
        <v>-0.28214899459739851</v>
      </c>
    </row>
    <row r="46" spans="2:12" x14ac:dyDescent="0.35">
      <c r="B46" s="103" t="s">
        <v>145</v>
      </c>
      <c r="C46" s="104">
        <v>0.83927455014606756</v>
      </c>
      <c r="D46" s="105">
        <v>0.3672785677098761</v>
      </c>
      <c r="E46" s="106">
        <v>175946</v>
      </c>
      <c r="F46" s="107">
        <v>0</v>
      </c>
      <c r="H46" s="103" t="s">
        <v>145</v>
      </c>
      <c r="I46" s="122">
        <v>6.7343658304264725E-2</v>
      </c>
      <c r="J46" s="116"/>
      <c r="K46" s="3">
        <f t="shared" si="2"/>
        <v>2.9470382231267366E-2</v>
      </c>
      <c r="L46" s="3">
        <f t="shared" si="3"/>
        <v>-0.15388814784626609</v>
      </c>
    </row>
    <row r="47" spans="2:12" x14ac:dyDescent="0.35">
      <c r="B47" s="103" t="s">
        <v>146</v>
      </c>
      <c r="C47" s="104">
        <v>0.84286656133131777</v>
      </c>
      <c r="D47" s="105">
        <v>0.36392756679097177</v>
      </c>
      <c r="E47" s="106">
        <v>175946</v>
      </c>
      <c r="F47" s="107">
        <v>0</v>
      </c>
      <c r="H47" s="103" t="s">
        <v>146</v>
      </c>
      <c r="I47" s="122">
        <v>7.585490678894205E-2</v>
      </c>
      <c r="J47" s="116"/>
      <c r="K47" s="3">
        <f t="shared" si="2"/>
        <v>3.2751963388596275E-2</v>
      </c>
      <c r="L47" s="3">
        <f t="shared" si="3"/>
        <v>-0.17568211446324905</v>
      </c>
    </row>
    <row r="48" spans="2:12" x14ac:dyDescent="0.35">
      <c r="B48" s="103" t="s">
        <v>147</v>
      </c>
      <c r="C48" s="104">
        <v>0.86530526411512643</v>
      </c>
      <c r="D48" s="105">
        <v>0.34139819338189969</v>
      </c>
      <c r="E48" s="106">
        <v>175946</v>
      </c>
      <c r="F48" s="107">
        <v>0</v>
      </c>
      <c r="H48" s="103" t="s">
        <v>147</v>
      </c>
      <c r="I48" s="122">
        <v>6.4755952827501975E-2</v>
      </c>
      <c r="J48" s="116"/>
      <c r="K48" s="3">
        <f t="shared" si="2"/>
        <v>2.5548717398503229E-2</v>
      </c>
      <c r="L48" s="3">
        <f t="shared" si="3"/>
        <v>-0.16412994547322368</v>
      </c>
    </row>
    <row r="49" spans="2:12" x14ac:dyDescent="0.35">
      <c r="B49" s="103" t="s">
        <v>148</v>
      </c>
      <c r="C49" s="104">
        <v>0.90839234765212074</v>
      </c>
      <c r="D49" s="105">
        <v>0.28847211883198282</v>
      </c>
      <c r="E49" s="106">
        <v>175946</v>
      </c>
      <c r="F49" s="107">
        <v>0</v>
      </c>
      <c r="H49" s="103" t="s">
        <v>148</v>
      </c>
      <c r="I49" s="122">
        <v>3.3103259460964075E-2</v>
      </c>
      <c r="J49" s="116"/>
      <c r="K49" s="3">
        <f t="shared" si="2"/>
        <v>1.0512322288061027E-2</v>
      </c>
      <c r="L49" s="3">
        <f t="shared" si="3"/>
        <v>-0.10424143483411229</v>
      </c>
    </row>
    <row r="50" spans="2:12" x14ac:dyDescent="0.35">
      <c r="B50" s="103" t="s">
        <v>149</v>
      </c>
      <c r="C50" s="104">
        <v>0.7419378673001944</v>
      </c>
      <c r="D50" s="105">
        <v>0.43756960198543232</v>
      </c>
      <c r="E50" s="106">
        <v>175946</v>
      </c>
      <c r="F50" s="107">
        <v>0</v>
      </c>
      <c r="H50" s="103" t="s">
        <v>149</v>
      </c>
      <c r="I50" s="122">
        <v>7.2488472315496127E-2</v>
      </c>
      <c r="J50" s="116"/>
      <c r="K50" s="3">
        <f t="shared" si="2"/>
        <v>4.2750981048520202E-2</v>
      </c>
      <c r="L50" s="3">
        <f t="shared" si="3"/>
        <v>-0.12291060052978475</v>
      </c>
    </row>
    <row r="51" spans="2:12" x14ac:dyDescent="0.35">
      <c r="B51" s="103" t="s">
        <v>150</v>
      </c>
      <c r="C51" s="104">
        <v>0.89487683721141709</v>
      </c>
      <c r="D51" s="105">
        <v>0.30671292457704158</v>
      </c>
      <c r="E51" s="106">
        <v>175946</v>
      </c>
      <c r="F51" s="107">
        <v>0</v>
      </c>
      <c r="H51" s="103" t="s">
        <v>150</v>
      </c>
      <c r="I51" s="122">
        <v>5.1302407079243363E-2</v>
      </c>
      <c r="J51" s="116"/>
      <c r="K51" s="3">
        <f t="shared" si="2"/>
        <v>1.7583449729986166E-2</v>
      </c>
      <c r="L51" s="3">
        <f t="shared" si="3"/>
        <v>-0.14968177768092128</v>
      </c>
    </row>
    <row r="52" spans="2:12" x14ac:dyDescent="0.35">
      <c r="B52" s="103" t="s">
        <v>151</v>
      </c>
      <c r="C52" s="104">
        <v>0.10700442181123754</v>
      </c>
      <c r="D52" s="105">
        <v>0.30911974802162512</v>
      </c>
      <c r="E52" s="106">
        <v>175946</v>
      </c>
      <c r="F52" s="107">
        <v>0</v>
      </c>
      <c r="H52" s="103" t="s">
        <v>151</v>
      </c>
      <c r="I52" s="122">
        <v>1.4261784947078597E-2</v>
      </c>
      <c r="J52" s="116"/>
      <c r="K52" s="3">
        <f t="shared" si="2"/>
        <v>4.119992648910055E-2</v>
      </c>
      <c r="L52" s="3">
        <f t="shared" si="3"/>
        <v>-4.9368377854384013E-3</v>
      </c>
    </row>
    <row r="53" spans="2:12" x14ac:dyDescent="0.35">
      <c r="B53" s="103" t="s">
        <v>152</v>
      </c>
      <c r="C53" s="104">
        <v>3.3908130903800029E-2</v>
      </c>
      <c r="D53" s="105">
        <v>0.18099324779585871</v>
      </c>
      <c r="E53" s="106">
        <v>175946</v>
      </c>
      <c r="F53" s="107">
        <v>0</v>
      </c>
      <c r="H53" s="103" t="s">
        <v>152</v>
      </c>
      <c r="I53" s="122">
        <v>-3.7815952769330624E-4</v>
      </c>
      <c r="J53" s="116"/>
      <c r="K53" s="3">
        <f t="shared" si="2"/>
        <v>-2.0185109078644957E-3</v>
      </c>
      <c r="L53" s="3">
        <f t="shared" si="3"/>
        <v>7.0846194118835053E-5</v>
      </c>
    </row>
    <row r="54" spans="2:12" x14ac:dyDescent="0.35">
      <c r="B54" s="103" t="s">
        <v>153</v>
      </c>
      <c r="C54" s="104">
        <v>0.8421504325190684</v>
      </c>
      <c r="D54" s="105">
        <v>0.36460092850227249</v>
      </c>
      <c r="E54" s="106">
        <v>175946</v>
      </c>
      <c r="F54" s="107">
        <v>0</v>
      </c>
      <c r="H54" s="103" t="s">
        <v>153</v>
      </c>
      <c r="I54" s="122">
        <v>6.953683292734536E-2</v>
      </c>
      <c r="J54" s="116"/>
      <c r="K54" s="3">
        <f t="shared" si="2"/>
        <v>3.0105131785222138E-2</v>
      </c>
      <c r="L54" s="3">
        <f t="shared" si="3"/>
        <v>-0.16061526273761284</v>
      </c>
    </row>
    <row r="55" spans="2:12" x14ac:dyDescent="0.35">
      <c r="B55" s="103" t="s">
        <v>154</v>
      </c>
      <c r="C55" s="104">
        <v>0.37597899355484071</v>
      </c>
      <c r="D55" s="105">
        <v>0.48437601451594242</v>
      </c>
      <c r="E55" s="106">
        <v>175946</v>
      </c>
      <c r="F55" s="107">
        <v>0</v>
      </c>
      <c r="H55" s="103" t="s">
        <v>154</v>
      </c>
      <c r="I55" s="122">
        <v>5.4423340779328061E-2</v>
      </c>
      <c r="J55" s="116"/>
      <c r="K55" s="3">
        <f t="shared" si="2"/>
        <v>7.011352104451983E-2</v>
      </c>
      <c r="L55" s="3">
        <f t="shared" si="3"/>
        <v>-4.2244108458905555E-2</v>
      </c>
    </row>
    <row r="56" spans="2:12" x14ac:dyDescent="0.35">
      <c r="B56" s="103" t="s">
        <v>155</v>
      </c>
      <c r="C56" s="104">
        <v>0.95909540427176521</v>
      </c>
      <c r="D56" s="105">
        <v>0.19806976738503429</v>
      </c>
      <c r="E56" s="106">
        <v>175946</v>
      </c>
      <c r="F56" s="107">
        <v>0</v>
      </c>
      <c r="H56" s="103" t="s">
        <v>155</v>
      </c>
      <c r="I56" s="122">
        <v>4.2024880454556379E-2</v>
      </c>
      <c r="J56" s="116"/>
      <c r="K56" s="3">
        <f t="shared" si="2"/>
        <v>8.6788143804873742E-3</v>
      </c>
      <c r="L56" s="3">
        <f t="shared" si="3"/>
        <v>-0.2034932955249221</v>
      </c>
    </row>
    <row r="57" spans="2:12" x14ac:dyDescent="0.35">
      <c r="B57" s="103" t="s">
        <v>156</v>
      </c>
      <c r="C57" s="104">
        <v>6.4872176690575531E-2</v>
      </c>
      <c r="D57" s="105">
        <v>0.24630087732345074</v>
      </c>
      <c r="E57" s="106">
        <v>175946</v>
      </c>
      <c r="F57" s="107">
        <v>0</v>
      </c>
      <c r="H57" s="103" t="s">
        <v>156</v>
      </c>
      <c r="I57" s="122">
        <v>3.8978360993018629E-2</v>
      </c>
      <c r="J57" s="116"/>
      <c r="K57" s="3">
        <f t="shared" si="2"/>
        <v>0.14798871310435258</v>
      </c>
      <c r="L57" s="3">
        <f t="shared" si="3"/>
        <v>-1.0266350444734645E-2</v>
      </c>
    </row>
    <row r="58" spans="2:12" x14ac:dyDescent="0.35">
      <c r="B58" s="103" t="s">
        <v>157</v>
      </c>
      <c r="C58" s="104">
        <v>0.22630807179475521</v>
      </c>
      <c r="D58" s="105">
        <v>0.41844201939017617</v>
      </c>
      <c r="E58" s="106">
        <v>175946</v>
      </c>
      <c r="F58" s="107">
        <v>0</v>
      </c>
      <c r="H58" s="103" t="s">
        <v>157</v>
      </c>
      <c r="I58" s="122">
        <v>5.8222080713570101E-2</v>
      </c>
      <c r="J58" s="116"/>
      <c r="K58" s="3">
        <f t="shared" si="2"/>
        <v>0.10765160238221763</v>
      </c>
      <c r="L58" s="3">
        <f t="shared" si="3"/>
        <v>-3.1488536551298345E-2</v>
      </c>
    </row>
    <row r="59" spans="2:12" x14ac:dyDescent="0.35">
      <c r="B59" s="103" t="s">
        <v>158</v>
      </c>
      <c r="C59" s="104">
        <v>0.18762006524729177</v>
      </c>
      <c r="D59" s="105">
        <v>0.39040958319485819</v>
      </c>
      <c r="E59" s="106">
        <v>175946</v>
      </c>
      <c r="F59" s="107">
        <v>0</v>
      </c>
      <c r="H59" s="103" t="s">
        <v>158</v>
      </c>
      <c r="I59" s="122">
        <v>6.2539580974531342E-2</v>
      </c>
      <c r="J59" s="116"/>
      <c r="K59" s="3">
        <f t="shared" ref="K59:K83" si="4">((1-C59)/D59)*I59</f>
        <v>0.13013487091118262</v>
      </c>
      <c r="L59" s="3">
        <f t="shared" si="1"/>
        <v>-3.0054795701885819E-2</v>
      </c>
    </row>
    <row r="60" spans="2:12" x14ac:dyDescent="0.35">
      <c r="B60" s="103" t="s">
        <v>159</v>
      </c>
      <c r="C60" s="104">
        <v>0.52589999204301319</v>
      </c>
      <c r="D60" s="105">
        <v>0.49933015881092091</v>
      </c>
      <c r="E60" s="106">
        <v>175946</v>
      </c>
      <c r="F60" s="107">
        <v>0</v>
      </c>
      <c r="H60" s="103" t="s">
        <v>159</v>
      </c>
      <c r="I60" s="122">
        <v>8.9311454836773968E-2</v>
      </c>
      <c r="J60" s="116"/>
      <c r="K60" s="3">
        <f t="shared" si="4"/>
        <v>8.4798726256785695E-2</v>
      </c>
      <c r="L60" s="3">
        <f t="shared" si="1"/>
        <v>-9.4063802394509205E-2</v>
      </c>
    </row>
    <row r="61" spans="2:12" x14ac:dyDescent="0.35">
      <c r="B61" s="103" t="s">
        <v>160</v>
      </c>
      <c r="C61" s="104">
        <v>0.34953906312163963</v>
      </c>
      <c r="D61" s="105">
        <v>0.47682575297927232</v>
      </c>
      <c r="E61" s="106">
        <v>175946</v>
      </c>
      <c r="F61" s="107">
        <v>0</v>
      </c>
      <c r="H61" s="103" t="s">
        <v>160</v>
      </c>
      <c r="I61" s="122">
        <v>6.8458933604818487E-2</v>
      </c>
      <c r="J61" s="116"/>
      <c r="K61" s="3">
        <f t="shared" si="4"/>
        <v>9.3388123045064261E-2</v>
      </c>
      <c r="L61" s="3">
        <f t="shared" si="1"/>
        <v>-5.0184100512656211E-2</v>
      </c>
    </row>
    <row r="62" spans="2:12" x14ac:dyDescent="0.35">
      <c r="B62" s="103" t="s">
        <v>161</v>
      </c>
      <c r="C62" s="104">
        <v>0.29945551476021048</v>
      </c>
      <c r="D62" s="105">
        <v>0.45802085296978945</v>
      </c>
      <c r="E62" s="106">
        <v>175946</v>
      </c>
      <c r="F62" s="107">
        <v>0</v>
      </c>
      <c r="H62" s="103" t="s">
        <v>161</v>
      </c>
      <c r="I62" s="122">
        <v>7.6556552580751155E-2</v>
      </c>
      <c r="J62" s="116"/>
      <c r="K62" s="3">
        <f t="shared" si="4"/>
        <v>0.11709351303913811</v>
      </c>
      <c r="L62" s="3">
        <f t="shared" si="1"/>
        <v>-5.0052921635967709E-2</v>
      </c>
    </row>
    <row r="63" spans="2:12" x14ac:dyDescent="0.35">
      <c r="B63" s="103" t="s">
        <v>162</v>
      </c>
      <c r="C63" s="104">
        <v>0.89956009230104694</v>
      </c>
      <c r="D63" s="105">
        <v>0.30058650362744554</v>
      </c>
      <c r="E63" s="106">
        <v>175946</v>
      </c>
      <c r="F63" s="107">
        <v>0</v>
      </c>
      <c r="H63" s="103" t="s">
        <v>162</v>
      </c>
      <c r="I63" s="122">
        <v>5.2830749942285482E-2</v>
      </c>
      <c r="J63" s="116"/>
      <c r="K63" s="3">
        <f t="shared" si="4"/>
        <v>1.7653206593887541E-2</v>
      </c>
      <c r="L63" s="3">
        <f t="shared" si="1"/>
        <v>-0.15810568246044351</v>
      </c>
    </row>
    <row r="64" spans="2:12" x14ac:dyDescent="0.35">
      <c r="B64" s="103" t="s">
        <v>163</v>
      </c>
      <c r="C64" s="104">
        <v>0.44434087731463062</v>
      </c>
      <c r="D64" s="105">
        <v>0.49689381698009605</v>
      </c>
      <c r="E64" s="106">
        <v>175946</v>
      </c>
      <c r="F64" s="107">
        <v>0</v>
      </c>
      <c r="H64" s="103" t="s">
        <v>163</v>
      </c>
      <c r="I64" s="122">
        <v>4.1900466372505685E-3</v>
      </c>
      <c r="J64" s="116"/>
      <c r="K64" s="3">
        <f t="shared" si="4"/>
        <v>4.6855838388479972E-3</v>
      </c>
      <c r="L64" s="3">
        <f t="shared" si="1"/>
        <v>-3.7468950813282376E-3</v>
      </c>
    </row>
    <row r="65" spans="2:12" x14ac:dyDescent="0.35">
      <c r="B65" s="103" t="s">
        <v>164</v>
      </c>
      <c r="C65" s="104">
        <v>0.49445852704807158</v>
      </c>
      <c r="D65" s="105">
        <v>0.49997071194377751</v>
      </c>
      <c r="E65" s="106">
        <v>175946</v>
      </c>
      <c r="F65" s="107">
        <v>0</v>
      </c>
      <c r="H65" s="103" t="s">
        <v>164</v>
      </c>
      <c r="I65" s="122">
        <v>7.2761793551085127E-2</v>
      </c>
      <c r="J65" s="116"/>
      <c r="K65" s="3">
        <f t="shared" si="4"/>
        <v>7.3572518164976286E-2</v>
      </c>
      <c r="L65" s="3">
        <f t="shared" si="1"/>
        <v>-7.1959593642539552E-2</v>
      </c>
    </row>
    <row r="66" spans="2:12" x14ac:dyDescent="0.35">
      <c r="B66" s="103" t="s">
        <v>165</v>
      </c>
      <c r="C66" s="104">
        <v>9.2244211292100992E-3</v>
      </c>
      <c r="D66" s="105">
        <v>9.5600120963792209E-2</v>
      </c>
      <c r="E66" s="106">
        <v>175946</v>
      </c>
      <c r="F66" s="107">
        <v>0</v>
      </c>
      <c r="H66" s="103" t="s">
        <v>165</v>
      </c>
      <c r="I66" s="122">
        <v>4.5183174558802337E-3</v>
      </c>
      <c r="J66" s="116"/>
      <c r="K66" s="3">
        <f t="shared" si="4"/>
        <v>4.6826704273389204E-2</v>
      </c>
      <c r="L66" s="3">
        <f t="shared" si="1"/>
        <v>-4.3597081874285486E-4</v>
      </c>
    </row>
    <row r="67" spans="2:12" x14ac:dyDescent="0.35">
      <c r="B67" s="103" t="s">
        <v>166</v>
      </c>
      <c r="C67" s="104">
        <v>0.1256976572357428</v>
      </c>
      <c r="D67" s="105">
        <v>0.3315092469531567</v>
      </c>
      <c r="E67" s="106">
        <v>175946</v>
      </c>
      <c r="F67" s="107">
        <v>0</v>
      </c>
      <c r="H67" s="103" t="s">
        <v>166</v>
      </c>
      <c r="I67" s="122">
        <v>5.2761873806056334E-2</v>
      </c>
      <c r="J67" s="116"/>
      <c r="K67" s="3">
        <f t="shared" si="4"/>
        <v>0.13915095974316952</v>
      </c>
      <c r="L67" s="3">
        <f t="shared" si="1"/>
        <v>-2.0005607655723442E-2</v>
      </c>
    </row>
    <row r="68" spans="2:12" x14ac:dyDescent="0.35">
      <c r="B68" s="103" t="s">
        <v>167</v>
      </c>
      <c r="C68" s="104">
        <v>0.20468780193923139</v>
      </c>
      <c r="D68" s="105">
        <v>0.40347444889713291</v>
      </c>
      <c r="E68" s="106">
        <v>175946</v>
      </c>
      <c r="F68" s="107">
        <v>0</v>
      </c>
      <c r="H68" s="103" t="s">
        <v>167</v>
      </c>
      <c r="I68" s="122">
        <v>4.4967790421499412E-2</v>
      </c>
      <c r="J68" s="116"/>
      <c r="K68" s="3">
        <f t="shared" si="4"/>
        <v>8.8638654417436652E-2</v>
      </c>
      <c r="L68" s="3">
        <f t="shared" si="1"/>
        <v>-2.2812741189931998E-2</v>
      </c>
    </row>
    <row r="69" spans="2:12" x14ac:dyDescent="0.35">
      <c r="B69" s="103" t="s">
        <v>168</v>
      </c>
      <c r="C69" s="104">
        <v>5.5869414479442553E-3</v>
      </c>
      <c r="D69" s="105">
        <v>7.4536964720216689E-2</v>
      </c>
      <c r="E69" s="106">
        <v>175946</v>
      </c>
      <c r="F69" s="107">
        <v>0</v>
      </c>
      <c r="H69" s="103" t="s">
        <v>168</v>
      </c>
      <c r="I69" s="122">
        <v>7.6684326325680797E-3</v>
      </c>
      <c r="J69" s="116"/>
      <c r="K69" s="3">
        <f t="shared" si="4"/>
        <v>0.10230614537466033</v>
      </c>
      <c r="L69" s="3">
        <f t="shared" si="1"/>
        <v>-5.7478976071107099E-4</v>
      </c>
    </row>
    <row r="70" spans="2:12" x14ac:dyDescent="0.35">
      <c r="B70" s="103" t="s">
        <v>169</v>
      </c>
      <c r="C70" s="104">
        <v>8.7867868550578019E-3</v>
      </c>
      <c r="D70" s="105">
        <v>9.3325391687023945E-2</v>
      </c>
      <c r="E70" s="106">
        <v>175946</v>
      </c>
      <c r="F70" s="107">
        <v>0</v>
      </c>
      <c r="H70" s="103" t="s">
        <v>169</v>
      </c>
      <c r="I70" s="122">
        <v>8.6007320599399261E-3</v>
      </c>
      <c r="J70" s="116"/>
      <c r="K70" s="3">
        <f t="shared" si="4"/>
        <v>9.1348764858354387E-2</v>
      </c>
      <c r="L70" s="3">
        <f t="shared" si="1"/>
        <v>-8.0977746829710945E-4</v>
      </c>
    </row>
    <row r="71" spans="2:12" ht="23.25" x14ac:dyDescent="0.35">
      <c r="B71" s="103" t="s">
        <v>170</v>
      </c>
      <c r="C71" s="104">
        <v>1.6050379093585532E-2</v>
      </c>
      <c r="D71" s="105">
        <v>0.12566962315613017</v>
      </c>
      <c r="E71" s="106">
        <v>175946</v>
      </c>
      <c r="F71" s="107">
        <v>0</v>
      </c>
      <c r="H71" s="103" t="s">
        <v>170</v>
      </c>
      <c r="I71" s="122">
        <v>-3.5420519294200887E-3</v>
      </c>
      <c r="J71" s="116"/>
      <c r="K71" s="3">
        <f t="shared" si="4"/>
        <v>-2.7733039740668004E-2</v>
      </c>
      <c r="L71" s="3">
        <f t="shared" si="1"/>
        <v>4.5238678058043719E-4</v>
      </c>
    </row>
    <row r="72" spans="2:12" ht="23.25" x14ac:dyDescent="0.35">
      <c r="B72" s="103" t="s">
        <v>171</v>
      </c>
      <c r="C72" s="104">
        <v>0.74364861946278971</v>
      </c>
      <c r="D72" s="105">
        <v>0.4366193235850519</v>
      </c>
      <c r="E72" s="106">
        <v>175946</v>
      </c>
      <c r="F72" s="107">
        <v>0</v>
      </c>
      <c r="H72" s="103" t="s">
        <v>171</v>
      </c>
      <c r="I72" s="122">
        <v>8.1994204636704426E-2</v>
      </c>
      <c r="J72" s="116"/>
      <c r="K72" s="3">
        <f t="shared" si="4"/>
        <v>4.8141084050246391E-2</v>
      </c>
      <c r="L72" s="3">
        <f t="shared" ref="L72:L123" si="5">((0-C72)/D72)*I72</f>
        <v>-0.13965226408527709</v>
      </c>
    </row>
    <row r="73" spans="2:12" x14ac:dyDescent="0.35">
      <c r="B73" s="103" t="s">
        <v>172</v>
      </c>
      <c r="C73" s="104">
        <v>7.0021483864367478E-3</v>
      </c>
      <c r="D73" s="105">
        <v>8.3385597216273519E-2</v>
      </c>
      <c r="E73" s="106">
        <v>175946</v>
      </c>
      <c r="F73" s="107">
        <v>0</v>
      </c>
      <c r="H73" s="103" t="s">
        <v>172</v>
      </c>
      <c r="I73" s="122">
        <v>1.2223473838272145E-3</v>
      </c>
      <c r="J73" s="116"/>
      <c r="K73" s="3">
        <f t="shared" si="4"/>
        <v>1.4556330668445472E-2</v>
      </c>
      <c r="L73" s="3">
        <f t="shared" si="5"/>
        <v>-1.0264431804849538E-4</v>
      </c>
    </row>
    <row r="74" spans="2:12" ht="23.25" x14ac:dyDescent="0.35">
      <c r="B74" s="103" t="s">
        <v>173</v>
      </c>
      <c r="C74" s="104">
        <v>1.9710593022859286E-2</v>
      </c>
      <c r="D74" s="105">
        <v>0.13900429980558793</v>
      </c>
      <c r="E74" s="106">
        <v>175946</v>
      </c>
      <c r="F74" s="107">
        <v>0</v>
      </c>
      <c r="H74" s="103" t="s">
        <v>173</v>
      </c>
      <c r="I74" s="122">
        <v>-1.8757974341660072E-2</v>
      </c>
      <c r="J74" s="116"/>
      <c r="K74" s="3">
        <f t="shared" si="4"/>
        <v>-0.13228542979746857</v>
      </c>
      <c r="L74" s="3">
        <f t="shared" si="5"/>
        <v>2.6598515204119999E-3</v>
      </c>
    </row>
    <row r="75" spans="2:12" ht="23.25" x14ac:dyDescent="0.35">
      <c r="B75" s="103" t="s">
        <v>174</v>
      </c>
      <c r="C75" s="104">
        <v>1.8494310754436017E-2</v>
      </c>
      <c r="D75" s="105">
        <v>0.13473074776865068</v>
      </c>
      <c r="E75" s="106">
        <v>175946</v>
      </c>
      <c r="F75" s="107">
        <v>0</v>
      </c>
      <c r="H75" s="103" t="s">
        <v>174</v>
      </c>
      <c r="I75" s="122">
        <v>-1.9585378307490603E-2</v>
      </c>
      <c r="J75" s="116"/>
      <c r="K75" s="3">
        <f t="shared" si="4"/>
        <v>-0.1426783459098529</v>
      </c>
      <c r="L75" s="3">
        <f t="shared" si="5"/>
        <v>2.6884588608080354E-3</v>
      </c>
    </row>
    <row r="76" spans="2:12" ht="23.25" x14ac:dyDescent="0.35">
      <c r="B76" s="103" t="s">
        <v>175</v>
      </c>
      <c r="C76" s="104">
        <v>7.1612881224921267E-3</v>
      </c>
      <c r="D76" s="105">
        <v>8.4321079720894448E-2</v>
      </c>
      <c r="E76" s="106">
        <v>175946</v>
      </c>
      <c r="F76" s="107">
        <v>0</v>
      </c>
      <c r="H76" s="103" t="s">
        <v>175</v>
      </c>
      <c r="I76" s="122">
        <v>-1.3135720558479424E-2</v>
      </c>
      <c r="J76" s="116"/>
      <c r="K76" s="3">
        <f t="shared" si="4"/>
        <v>-0.15466656643904356</v>
      </c>
      <c r="L76" s="3">
        <f t="shared" si="5"/>
        <v>1.1156009852718296E-3</v>
      </c>
    </row>
    <row r="77" spans="2:12" x14ac:dyDescent="0.35">
      <c r="B77" s="103" t="s">
        <v>176</v>
      </c>
      <c r="C77" s="104">
        <v>0.15630932217839566</v>
      </c>
      <c r="D77" s="105">
        <v>0.36314937355348631</v>
      </c>
      <c r="E77" s="106">
        <v>175946</v>
      </c>
      <c r="F77" s="107">
        <v>0</v>
      </c>
      <c r="H77" s="103" t="s">
        <v>176</v>
      </c>
      <c r="I77" s="122">
        <v>-6.6866920466283494E-2</v>
      </c>
      <c r="J77" s="116"/>
      <c r="K77" s="3">
        <f t="shared" si="4"/>
        <v>-0.15534929029344166</v>
      </c>
      <c r="L77" s="3">
        <f t="shared" si="5"/>
        <v>2.8781332904329129E-2</v>
      </c>
    </row>
    <row r="78" spans="2:12" ht="23.25" x14ac:dyDescent="0.35">
      <c r="B78" s="103" t="s">
        <v>177</v>
      </c>
      <c r="C78" s="104">
        <v>3.6033783092539748E-3</v>
      </c>
      <c r="D78" s="105">
        <v>5.9920066591728216E-2</v>
      </c>
      <c r="E78" s="106">
        <v>175946</v>
      </c>
      <c r="F78" s="107">
        <v>0</v>
      </c>
      <c r="H78" s="103" t="s">
        <v>177</v>
      </c>
      <c r="I78" s="122">
        <v>-1.2454333403473201E-2</v>
      </c>
      <c r="J78" s="116"/>
      <c r="K78" s="3">
        <f t="shared" si="4"/>
        <v>-0.20710016584567678</v>
      </c>
      <c r="L78" s="3">
        <f t="shared" si="5"/>
        <v>7.4895902816783232E-4</v>
      </c>
    </row>
    <row r="79" spans="2:12" ht="23.25" x14ac:dyDescent="0.35">
      <c r="B79" s="103" t="s">
        <v>178</v>
      </c>
      <c r="C79" s="104">
        <v>4.1603673854478072E-3</v>
      </c>
      <c r="D79" s="105">
        <v>6.4366779289715001E-2</v>
      </c>
      <c r="E79" s="106">
        <v>175946</v>
      </c>
      <c r="F79" s="107">
        <v>0</v>
      </c>
      <c r="H79" s="103" t="s">
        <v>178</v>
      </c>
      <c r="I79" s="122">
        <v>-1.1495710476618463E-2</v>
      </c>
      <c r="J79" s="116"/>
      <c r="K79" s="3">
        <f t="shared" si="4"/>
        <v>-0.17785392129303285</v>
      </c>
      <c r="L79" s="3">
        <f t="shared" si="5"/>
        <v>7.4302892683518452E-4</v>
      </c>
    </row>
    <row r="80" spans="2:12" ht="23.25" x14ac:dyDescent="0.35">
      <c r="B80" s="103" t="s">
        <v>179</v>
      </c>
      <c r="C80" s="104">
        <v>1.9699225898855331E-2</v>
      </c>
      <c r="D80" s="105">
        <v>0.13896501773711489</v>
      </c>
      <c r="E80" s="106">
        <v>175946</v>
      </c>
      <c r="F80" s="107">
        <v>0</v>
      </c>
      <c r="H80" s="103" t="s">
        <v>179</v>
      </c>
      <c r="I80" s="122">
        <v>-2.0176349778352035E-2</v>
      </c>
      <c r="J80" s="116"/>
      <c r="K80" s="3">
        <f t="shared" si="4"/>
        <v>-0.14233000238715041</v>
      </c>
      <c r="L80" s="3">
        <f t="shared" si="5"/>
        <v>2.8601332808085764E-3</v>
      </c>
    </row>
    <row r="81" spans="2:12" ht="23.25" x14ac:dyDescent="0.35">
      <c r="B81" s="103" t="s">
        <v>180</v>
      </c>
      <c r="C81" s="104">
        <v>3.6488468052697995E-3</v>
      </c>
      <c r="D81" s="105">
        <v>6.0295550293156461E-2</v>
      </c>
      <c r="E81" s="106">
        <v>175946</v>
      </c>
      <c r="F81" s="107">
        <v>0</v>
      </c>
      <c r="H81" s="103" t="s">
        <v>180</v>
      </c>
      <c r="I81" s="122">
        <v>-7.6547999460761466E-3</v>
      </c>
      <c r="J81" s="116"/>
      <c r="K81" s="3">
        <f t="shared" si="4"/>
        <v>-0.12649140304162007</v>
      </c>
      <c r="L81" s="3">
        <f t="shared" si="5"/>
        <v>4.6323803651211667E-4</v>
      </c>
    </row>
    <row r="82" spans="2:12" x14ac:dyDescent="0.35">
      <c r="B82" s="103" t="s">
        <v>181</v>
      </c>
      <c r="C82" s="104">
        <v>5.1152058017800905E-4</v>
      </c>
      <c r="D82" s="105">
        <v>2.2611099766760456E-2</v>
      </c>
      <c r="E82" s="106">
        <v>175946</v>
      </c>
      <c r="F82" s="107">
        <v>0</v>
      </c>
      <c r="H82" s="103" t="s">
        <v>181</v>
      </c>
      <c r="I82" s="122">
        <v>-3.0515235274601584E-3</v>
      </c>
      <c r="J82" s="116"/>
      <c r="K82" s="3">
        <f t="shared" si="4"/>
        <v>-0.13488784896958333</v>
      </c>
      <c r="L82" s="3">
        <f t="shared" si="5"/>
        <v>6.9033222678000728E-5</v>
      </c>
    </row>
    <row r="83" spans="2:12" ht="23.25" x14ac:dyDescent="0.35">
      <c r="B83" s="103" t="s">
        <v>182</v>
      </c>
      <c r="C83" s="104">
        <v>8.2184306548600122E-2</v>
      </c>
      <c r="D83" s="105">
        <v>0.27464609048647892</v>
      </c>
      <c r="E83" s="106">
        <v>175946</v>
      </c>
      <c r="F83" s="107">
        <v>0</v>
      </c>
      <c r="H83" s="103" t="s">
        <v>182</v>
      </c>
      <c r="I83" s="122">
        <v>-5.9330655913411169E-2</v>
      </c>
      <c r="J83" s="116"/>
      <c r="K83" s="3">
        <f t="shared" si="4"/>
        <v>-0.1982719178839894</v>
      </c>
      <c r="L83" s="3">
        <f t="shared" si="5"/>
        <v>1.7753934908304656E-2</v>
      </c>
    </row>
    <row r="84" spans="2:12" ht="23.25" x14ac:dyDescent="0.35">
      <c r="B84" s="103" t="s">
        <v>183</v>
      </c>
      <c r="C84" s="104">
        <v>3.4158207631887058E-3</v>
      </c>
      <c r="D84" s="105">
        <v>5.8345284981108012E-2</v>
      </c>
      <c r="E84" s="106">
        <v>175946</v>
      </c>
      <c r="F84" s="107">
        <v>0</v>
      </c>
      <c r="H84" s="103" t="s">
        <v>183</v>
      </c>
      <c r="I84" s="122">
        <v>-9.1425589115669524E-3</v>
      </c>
      <c r="J84" s="116"/>
      <c r="K84" s="3">
        <f t="shared" ref="K84:K123" si="6">((1-C84)/D84)*I84</f>
        <v>-0.15616222582438941</v>
      </c>
      <c r="L84" s="3">
        <f t="shared" si="5"/>
        <v>5.3525049314470359E-4</v>
      </c>
    </row>
    <row r="85" spans="2:12" ht="23.25" x14ac:dyDescent="0.35">
      <c r="B85" s="103" t="s">
        <v>184</v>
      </c>
      <c r="C85" s="104">
        <v>1.9466199856774235E-2</v>
      </c>
      <c r="D85" s="105">
        <v>0.13815706787635545</v>
      </c>
      <c r="E85" s="106">
        <v>175946</v>
      </c>
      <c r="F85" s="107">
        <v>0</v>
      </c>
      <c r="H85" s="103" t="s">
        <v>184</v>
      </c>
      <c r="I85" s="122">
        <v>-2.9293790004936409E-2</v>
      </c>
      <c r="J85" s="116"/>
      <c r="K85" s="3">
        <f t="shared" si="6"/>
        <v>-0.20790504369884474</v>
      </c>
      <c r="L85" s="3">
        <f t="shared" si="5"/>
        <v>4.1274672339514798E-3</v>
      </c>
    </row>
    <row r="86" spans="2:12" ht="23.25" x14ac:dyDescent="0.35">
      <c r="B86" s="103" t="s">
        <v>185</v>
      </c>
      <c r="C86" s="104">
        <v>1.1520580178009162E-2</v>
      </c>
      <c r="D86" s="105">
        <v>0.10671420305810805</v>
      </c>
      <c r="E86" s="106">
        <v>175946</v>
      </c>
      <c r="F86" s="107">
        <v>0</v>
      </c>
      <c r="H86" s="103" t="s">
        <v>185</v>
      </c>
      <c r="I86" s="122">
        <v>-5.9547995364473702E-3</v>
      </c>
      <c r="J86" s="116"/>
      <c r="K86" s="3">
        <f t="shared" si="6"/>
        <v>-5.5158513321217441E-2</v>
      </c>
      <c r="L86" s="3">
        <f t="shared" si="5"/>
        <v>6.4286424428675287E-4</v>
      </c>
    </row>
    <row r="87" spans="2:12" ht="23.25" x14ac:dyDescent="0.35">
      <c r="B87" s="103" t="s">
        <v>186</v>
      </c>
      <c r="C87" s="104">
        <v>3.4158207631887058E-3</v>
      </c>
      <c r="D87" s="105">
        <v>5.8345284981107644E-2</v>
      </c>
      <c r="E87" s="106">
        <v>175946</v>
      </c>
      <c r="F87" s="107">
        <v>0</v>
      </c>
      <c r="H87" s="103" t="s">
        <v>186</v>
      </c>
      <c r="I87" s="122">
        <v>-6.6341605275794004E-3</v>
      </c>
      <c r="J87" s="116"/>
      <c r="K87" s="3">
        <f t="shared" si="6"/>
        <v>-0.11331677317959436</v>
      </c>
      <c r="L87" s="3">
        <f t="shared" si="5"/>
        <v>3.8839647940309795E-4</v>
      </c>
    </row>
    <row r="88" spans="2:12" x14ac:dyDescent="0.35">
      <c r="B88" s="103" t="s">
        <v>187</v>
      </c>
      <c r="C88" s="104">
        <v>7.2976936105395972E-3</v>
      </c>
      <c r="D88" s="105">
        <v>8.5114502013162938E-2</v>
      </c>
      <c r="E88" s="106">
        <v>175946</v>
      </c>
      <c r="F88" s="107">
        <v>0</v>
      </c>
      <c r="H88" s="103" t="s">
        <v>187</v>
      </c>
      <c r="I88" s="122">
        <v>-5.0693650562026165E-3</v>
      </c>
      <c r="J88" s="116"/>
      <c r="K88" s="3">
        <f t="shared" si="6"/>
        <v>-5.9124711584921448E-2</v>
      </c>
      <c r="L88" s="3">
        <f t="shared" si="5"/>
        <v>4.3464594287846887E-4</v>
      </c>
    </row>
    <row r="89" spans="2:12" ht="23.25" x14ac:dyDescent="0.35">
      <c r="B89" s="103" t="s">
        <v>188</v>
      </c>
      <c r="C89" s="104">
        <v>5.5289691155240815E-2</v>
      </c>
      <c r="D89" s="105">
        <v>0.22854548360645674</v>
      </c>
      <c r="E89" s="106">
        <v>175946</v>
      </c>
      <c r="F89" s="107">
        <v>0</v>
      </c>
      <c r="H89" s="103" t="s">
        <v>188</v>
      </c>
      <c r="I89" s="122">
        <v>2.7752924448747238E-3</v>
      </c>
      <c r="J89" s="116"/>
      <c r="K89" s="3">
        <f t="shared" si="6"/>
        <v>1.1471884464130607E-2</v>
      </c>
      <c r="L89" s="3">
        <f t="shared" si="5"/>
        <v>-6.7139835677882385E-4</v>
      </c>
    </row>
    <row r="90" spans="2:12" ht="23.25" x14ac:dyDescent="0.35">
      <c r="B90" s="103" t="s">
        <v>189</v>
      </c>
      <c r="C90" s="104">
        <v>5.0924715537721803E-3</v>
      </c>
      <c r="D90" s="105">
        <v>7.1179822164672474E-2</v>
      </c>
      <c r="E90" s="106">
        <v>175946</v>
      </c>
      <c r="F90" s="107">
        <v>0</v>
      </c>
      <c r="H90" s="103" t="s">
        <v>189</v>
      </c>
      <c r="I90" s="122">
        <v>-8.6617104016926581E-4</v>
      </c>
      <c r="J90" s="116"/>
      <c r="K90" s="3">
        <f t="shared" si="6"/>
        <v>-1.2106803059901519E-2</v>
      </c>
      <c r="L90" s="3">
        <f t="shared" si="5"/>
        <v>6.1969126202066608E-5</v>
      </c>
    </row>
    <row r="91" spans="2:12" ht="23.25" x14ac:dyDescent="0.35">
      <c r="B91" s="103" t="s">
        <v>190</v>
      </c>
      <c r="C91" s="104">
        <v>1.4049765268889318E-2</v>
      </c>
      <c r="D91" s="105">
        <v>0.11769642346318748</v>
      </c>
      <c r="E91" s="106">
        <v>175946</v>
      </c>
      <c r="F91" s="107">
        <v>0</v>
      </c>
      <c r="H91" s="103" t="s">
        <v>190</v>
      </c>
      <c r="I91" s="122">
        <v>3.0571525454760845E-3</v>
      </c>
      <c r="J91" s="116"/>
      <c r="K91" s="3">
        <f t="shared" si="6"/>
        <v>2.5609956370201217E-2</v>
      </c>
      <c r="L91" s="3">
        <f t="shared" si="5"/>
        <v>-3.6494121394063314E-4</v>
      </c>
    </row>
    <row r="92" spans="2:12" ht="23.25" x14ac:dyDescent="0.35">
      <c r="B92" s="103" t="s">
        <v>191</v>
      </c>
      <c r="C92" s="104">
        <v>0.14410103099814717</v>
      </c>
      <c r="D92" s="105">
        <v>0.351193144657998</v>
      </c>
      <c r="E92" s="106">
        <v>175946</v>
      </c>
      <c r="F92" s="107">
        <v>0</v>
      </c>
      <c r="H92" s="103" t="s">
        <v>191</v>
      </c>
      <c r="I92" s="122">
        <v>3.263472707155736E-2</v>
      </c>
      <c r="J92" s="116"/>
      <c r="K92" s="3">
        <f t="shared" si="6"/>
        <v>7.9534665408699287E-2</v>
      </c>
      <c r="L92" s="3">
        <f t="shared" si="5"/>
        <v>-1.3390631021383353E-2</v>
      </c>
    </row>
    <row r="93" spans="2:12" ht="23.25" x14ac:dyDescent="0.35">
      <c r="B93" s="103" t="s">
        <v>192</v>
      </c>
      <c r="C93" s="104">
        <v>0.51077603355575008</v>
      </c>
      <c r="D93" s="105">
        <v>0.49988528417966649</v>
      </c>
      <c r="E93" s="106">
        <v>175946</v>
      </c>
      <c r="F93" s="107">
        <v>0</v>
      </c>
      <c r="H93" s="103" t="s">
        <v>192</v>
      </c>
      <c r="I93" s="122">
        <v>-9.4234321044463203E-3</v>
      </c>
      <c r="J93" s="116"/>
      <c r="K93" s="3">
        <f t="shared" si="6"/>
        <v>-9.2224535859678318E-3</v>
      </c>
      <c r="L93" s="3">
        <f t="shared" si="5"/>
        <v>9.6287356822071287E-3</v>
      </c>
    </row>
    <row r="94" spans="2:12" ht="23.25" x14ac:dyDescent="0.35">
      <c r="B94" s="103" t="s">
        <v>193</v>
      </c>
      <c r="C94" s="104">
        <v>1.5777568117490592E-2</v>
      </c>
      <c r="D94" s="105">
        <v>0.12461430383490602</v>
      </c>
      <c r="E94" s="106">
        <v>175946</v>
      </c>
      <c r="F94" s="107">
        <v>0</v>
      </c>
      <c r="H94" s="103" t="s">
        <v>193</v>
      </c>
      <c r="I94" s="122">
        <v>2.9116486111872347E-3</v>
      </c>
      <c r="J94" s="116"/>
      <c r="K94" s="3">
        <f t="shared" si="6"/>
        <v>2.299663673190068E-2</v>
      </c>
      <c r="L94" s="3">
        <f t="shared" si="5"/>
        <v>-3.6864736136603496E-4</v>
      </c>
    </row>
    <row r="95" spans="2:12" ht="23.25" x14ac:dyDescent="0.35">
      <c r="B95" s="103" t="s">
        <v>194</v>
      </c>
      <c r="C95" s="104">
        <v>0.12655019153603947</v>
      </c>
      <c r="D95" s="105">
        <v>0.33246935015982326</v>
      </c>
      <c r="E95" s="106">
        <v>175946</v>
      </c>
      <c r="F95" s="107">
        <v>0</v>
      </c>
      <c r="H95" s="103" t="s">
        <v>194</v>
      </c>
      <c r="I95" s="122">
        <v>4.2936721039824183E-2</v>
      </c>
      <c r="J95" s="116"/>
      <c r="K95" s="3">
        <f t="shared" si="6"/>
        <v>0.11280158832769584</v>
      </c>
      <c r="L95" s="3">
        <f t="shared" si="5"/>
        <v>-1.6343311853881281E-2</v>
      </c>
    </row>
    <row r="96" spans="2:12" ht="23.25" x14ac:dyDescent="0.35">
      <c r="B96" s="103" t="s">
        <v>195</v>
      </c>
      <c r="C96" s="104">
        <v>1.0628260943698633E-3</v>
      </c>
      <c r="D96" s="105">
        <v>3.2583777087918091E-2</v>
      </c>
      <c r="E96" s="106">
        <v>175946</v>
      </c>
      <c r="F96" s="107">
        <v>0</v>
      </c>
      <c r="H96" s="103" t="s">
        <v>195</v>
      </c>
      <c r="I96" s="122">
        <v>2.6502197735647906E-4</v>
      </c>
      <c r="J96" s="116"/>
      <c r="K96" s="3">
        <f t="shared" si="6"/>
        <v>8.1249114971857425E-3</v>
      </c>
      <c r="L96" s="3">
        <f t="shared" si="5"/>
        <v>-8.6445556129343812E-6</v>
      </c>
    </row>
    <row r="97" spans="2:12" x14ac:dyDescent="0.35">
      <c r="B97" s="103" t="s">
        <v>196</v>
      </c>
      <c r="C97" s="104">
        <v>8.2980005228877043E-4</v>
      </c>
      <c r="D97" s="105">
        <v>2.8794377862619722E-2</v>
      </c>
      <c r="E97" s="106">
        <v>175946</v>
      </c>
      <c r="F97" s="107">
        <v>0</v>
      </c>
      <c r="H97" s="103" t="s">
        <v>196</v>
      </c>
      <c r="I97" s="122">
        <v>-4.6324166011452676E-3</v>
      </c>
      <c r="J97" s="116"/>
      <c r="K97" s="3">
        <f t="shared" si="6"/>
        <v>-0.16074570680744357</v>
      </c>
      <c r="L97" s="3">
        <f t="shared" si="5"/>
        <v>1.3349757220640934E-4</v>
      </c>
    </row>
    <row r="98" spans="2:12" ht="23.25" x14ac:dyDescent="0.35">
      <c r="B98" s="103" t="s">
        <v>197</v>
      </c>
      <c r="C98" s="104">
        <v>1.136144044195378E-2</v>
      </c>
      <c r="D98" s="105">
        <v>0.10598312107691657</v>
      </c>
      <c r="E98" s="106">
        <v>175946</v>
      </c>
      <c r="F98" s="107">
        <v>0</v>
      </c>
      <c r="H98" s="103" t="s">
        <v>197</v>
      </c>
      <c r="I98" s="122">
        <v>-2.2478502734205808E-2</v>
      </c>
      <c r="J98" s="116"/>
      <c r="K98" s="3">
        <f t="shared" si="6"/>
        <v>-0.2096854134729487</v>
      </c>
      <c r="L98" s="3">
        <f t="shared" si="5"/>
        <v>2.409706068701526E-3</v>
      </c>
    </row>
    <row r="99" spans="2:12" x14ac:dyDescent="0.35">
      <c r="B99" s="103" t="s">
        <v>198</v>
      </c>
      <c r="C99" s="104">
        <v>3.785252293317267E-3</v>
      </c>
      <c r="D99" s="105">
        <v>6.1408025459188241E-2</v>
      </c>
      <c r="E99" s="106">
        <v>175946</v>
      </c>
      <c r="F99" s="107">
        <v>0</v>
      </c>
      <c r="H99" s="103" t="s">
        <v>198</v>
      </c>
      <c r="I99" s="122">
        <v>-8.6530157683759167E-3</v>
      </c>
      <c r="J99" s="116"/>
      <c r="K99" s="3">
        <f t="shared" si="6"/>
        <v>-0.14037679694364355</v>
      </c>
      <c r="L99" s="3">
        <f t="shared" si="5"/>
        <v>5.3338057259508546E-4</v>
      </c>
    </row>
    <row r="100" spans="2:12" ht="23.25" x14ac:dyDescent="0.35">
      <c r="B100" s="103" t="s">
        <v>199</v>
      </c>
      <c r="C100" s="104">
        <v>2.6655905789276257E-3</v>
      </c>
      <c r="D100" s="105">
        <v>5.1560646965923163E-2</v>
      </c>
      <c r="E100" s="106">
        <v>175946</v>
      </c>
      <c r="F100" s="107">
        <v>0</v>
      </c>
      <c r="H100" s="103" t="s">
        <v>199</v>
      </c>
      <c r="I100" s="122">
        <v>-8.9302021723048283E-3</v>
      </c>
      <c r="J100" s="116"/>
      <c r="K100" s="3">
        <f t="shared" si="6"/>
        <v>-0.17273634901076243</v>
      </c>
      <c r="L100" s="3">
        <f t="shared" si="5"/>
        <v>4.6167502114834191E-4</v>
      </c>
    </row>
    <row r="101" spans="2:12" ht="23.25" x14ac:dyDescent="0.35">
      <c r="B101" s="103" t="s">
        <v>200</v>
      </c>
      <c r="C101" s="104">
        <v>7.0248826344446588E-3</v>
      </c>
      <c r="D101" s="105">
        <v>8.3519897656309156E-2</v>
      </c>
      <c r="E101" s="106">
        <v>175946</v>
      </c>
      <c r="F101" s="107">
        <v>0</v>
      </c>
      <c r="H101" s="103" t="s">
        <v>200</v>
      </c>
      <c r="I101" s="122">
        <v>-1.6351243482439007E-2</v>
      </c>
      <c r="J101" s="116"/>
      <c r="K101" s="3">
        <f t="shared" si="6"/>
        <v>-0.19440131479640452</v>
      </c>
      <c r="L101" s="3">
        <f t="shared" si="5"/>
        <v>1.3753077962815866E-3</v>
      </c>
    </row>
    <row r="102" spans="2:12" ht="23.25" x14ac:dyDescent="0.35">
      <c r="B102" s="103" t="s">
        <v>201</v>
      </c>
      <c r="C102" s="104">
        <v>1.0173575983540406E-3</v>
      </c>
      <c r="D102" s="105">
        <v>3.1879905241960209E-2</v>
      </c>
      <c r="E102" s="106">
        <v>175946</v>
      </c>
      <c r="F102" s="107">
        <v>0</v>
      </c>
      <c r="H102" s="103" t="s">
        <v>201</v>
      </c>
      <c r="I102" s="122">
        <v>-3.5290797488149788E-3</v>
      </c>
      <c r="J102" s="116"/>
      <c r="K102" s="3">
        <f t="shared" si="6"/>
        <v>-0.11058657125734141</v>
      </c>
      <c r="L102" s="3">
        <f t="shared" si="5"/>
        <v>1.1262066403286234E-4</v>
      </c>
    </row>
    <row r="103" spans="2:12" ht="23.25" x14ac:dyDescent="0.35">
      <c r="B103" s="103" t="s">
        <v>202</v>
      </c>
      <c r="C103" s="104">
        <v>3.4783399452104624E-3</v>
      </c>
      <c r="D103" s="105">
        <v>5.8874958999086832E-2</v>
      </c>
      <c r="E103" s="106">
        <v>175946</v>
      </c>
      <c r="F103" s="107">
        <v>0</v>
      </c>
      <c r="H103" s="103" t="s">
        <v>202</v>
      </c>
      <c r="I103" s="122">
        <v>-8.3707141804961246E-3</v>
      </c>
      <c r="J103" s="116"/>
      <c r="K103" s="3">
        <f t="shared" si="6"/>
        <v>-0.14168329172206379</v>
      </c>
      <c r="L103" s="3">
        <f t="shared" si="5"/>
        <v>4.9454284128522166E-4</v>
      </c>
    </row>
    <row r="104" spans="2:12" ht="23.25" x14ac:dyDescent="0.35">
      <c r="B104" s="103" t="s">
        <v>203</v>
      </c>
      <c r="C104" s="104">
        <v>4.8423948256851529E-3</v>
      </c>
      <c r="D104" s="105">
        <v>6.9418826171086939E-2</v>
      </c>
      <c r="E104" s="106">
        <v>175946</v>
      </c>
      <c r="F104" s="107">
        <v>0</v>
      </c>
      <c r="H104" s="103" t="s">
        <v>203</v>
      </c>
      <c r="I104" s="122">
        <v>-3.2094812439861934E-3</v>
      </c>
      <c r="J104" s="116"/>
      <c r="K104" s="3">
        <f t="shared" si="6"/>
        <v>-4.6009704352325424E-2</v>
      </c>
      <c r="L104" s="3">
        <f t="shared" si="5"/>
        <v>2.2388127581859606E-4</v>
      </c>
    </row>
    <row r="105" spans="2:12" ht="23.25" x14ac:dyDescent="0.35">
      <c r="B105" s="103" t="s">
        <v>204</v>
      </c>
      <c r="C105" s="104">
        <v>2.9895536130403648E-3</v>
      </c>
      <c r="D105" s="105">
        <v>5.4595174904457089E-2</v>
      </c>
      <c r="E105" s="106">
        <v>175946</v>
      </c>
      <c r="F105" s="107">
        <v>0</v>
      </c>
      <c r="H105" s="103" t="s">
        <v>204</v>
      </c>
      <c r="I105" s="122">
        <v>-3.3427138293813234E-3</v>
      </c>
      <c r="J105" s="116"/>
      <c r="K105" s="3">
        <f t="shared" si="6"/>
        <v>-6.1044233542756857E-2</v>
      </c>
      <c r="L105" s="3">
        <f t="shared" si="5"/>
        <v>1.8304222348358286E-4</v>
      </c>
    </row>
    <row r="106" spans="2:12" ht="23.25" x14ac:dyDescent="0.35">
      <c r="B106" s="103" t="s">
        <v>205</v>
      </c>
      <c r="C106" s="104">
        <v>2.026189853705114E-2</v>
      </c>
      <c r="D106" s="105">
        <v>0.14089523353104622</v>
      </c>
      <c r="E106" s="106">
        <v>175946</v>
      </c>
      <c r="F106" s="107">
        <v>0</v>
      </c>
      <c r="H106" s="103" t="s">
        <v>205</v>
      </c>
      <c r="I106" s="122">
        <v>-5.7255125929792736E-3</v>
      </c>
      <c r="J106" s="116"/>
      <c r="K106" s="3">
        <f t="shared" si="6"/>
        <v>-3.9813290323349848E-2</v>
      </c>
      <c r="L106" s="3">
        <f t="shared" si="5"/>
        <v>8.2337601013303212E-4</v>
      </c>
    </row>
    <row r="107" spans="2:12" ht="23.25" x14ac:dyDescent="0.35">
      <c r="B107" s="103" t="s">
        <v>206</v>
      </c>
      <c r="C107" s="104">
        <v>0.15500210291794073</v>
      </c>
      <c r="D107" s="105">
        <v>0.36190771672619526</v>
      </c>
      <c r="E107" s="106">
        <v>175946</v>
      </c>
      <c r="F107" s="107">
        <v>0</v>
      </c>
      <c r="H107" s="103" t="s">
        <v>206</v>
      </c>
      <c r="I107" s="122">
        <v>-2.9211801279044144E-2</v>
      </c>
      <c r="J107" s="116"/>
      <c r="K107" s="3">
        <f t="shared" si="6"/>
        <v>-6.8204985718627709E-2</v>
      </c>
      <c r="L107" s="3">
        <f t="shared" si="5"/>
        <v>1.2511174586803443E-2</v>
      </c>
    </row>
    <row r="108" spans="2:12" x14ac:dyDescent="0.35">
      <c r="B108" s="103" t="s">
        <v>207</v>
      </c>
      <c r="C108" s="104">
        <v>9.434712923283281E-3</v>
      </c>
      <c r="D108" s="105">
        <v>9.6673430850987896E-2</v>
      </c>
      <c r="E108" s="106">
        <v>175946</v>
      </c>
      <c r="F108" s="107">
        <v>0</v>
      </c>
      <c r="H108" s="103" t="s">
        <v>207</v>
      </c>
      <c r="I108" s="122">
        <v>-5.8143707821683181E-3</v>
      </c>
      <c r="J108" s="116"/>
      <c r="K108" s="3">
        <f t="shared" si="6"/>
        <v>-5.9577009032468597E-2</v>
      </c>
      <c r="L108" s="3">
        <f t="shared" si="5"/>
        <v>5.6744566398848949E-4</v>
      </c>
    </row>
    <row r="109" spans="2:12" ht="23.25" x14ac:dyDescent="0.35">
      <c r="B109" s="103" t="s">
        <v>208</v>
      </c>
      <c r="C109" s="104">
        <v>3.2004137633137433E-2</v>
      </c>
      <c r="D109" s="105">
        <v>0.17601150213700603</v>
      </c>
      <c r="E109" s="106">
        <v>175946</v>
      </c>
      <c r="F109" s="107">
        <v>0</v>
      </c>
      <c r="H109" s="103" t="s">
        <v>208</v>
      </c>
      <c r="I109" s="122">
        <v>-3.0581758539052067E-3</v>
      </c>
      <c r="J109" s="116"/>
      <c r="K109" s="3">
        <f t="shared" si="6"/>
        <v>-1.6818796141323821E-2</v>
      </c>
      <c r="L109" s="3">
        <f t="shared" si="5"/>
        <v>5.5606752823764453E-4</v>
      </c>
    </row>
    <row r="110" spans="2:12" ht="23.25" x14ac:dyDescent="0.35">
      <c r="B110" s="103" t="s">
        <v>209</v>
      </c>
      <c r="C110" s="104">
        <v>5.8483853000352394E-2</v>
      </c>
      <c r="D110" s="105">
        <v>0.23465678105934779</v>
      </c>
      <c r="E110" s="106">
        <v>175946</v>
      </c>
      <c r="F110" s="107">
        <v>0</v>
      </c>
      <c r="H110" s="103" t="s">
        <v>209</v>
      </c>
      <c r="I110" s="122">
        <v>-2.1550989799282227E-2</v>
      </c>
      <c r="J110" s="116"/>
      <c r="K110" s="3">
        <f t="shared" si="6"/>
        <v>-8.6469288414542558E-2</v>
      </c>
      <c r="L110" s="3">
        <f t="shared" si="5"/>
        <v>5.3711847309221711E-3</v>
      </c>
    </row>
    <row r="111" spans="2:12" ht="23.25" x14ac:dyDescent="0.35">
      <c r="B111" s="103" t="s">
        <v>210</v>
      </c>
      <c r="C111" s="104">
        <v>0.53851749968740414</v>
      </c>
      <c r="D111" s="105">
        <v>0.49851561127435062</v>
      </c>
      <c r="E111" s="106">
        <v>175946</v>
      </c>
      <c r="F111" s="107">
        <v>0</v>
      </c>
      <c r="H111" s="103" t="s">
        <v>210</v>
      </c>
      <c r="I111" s="122">
        <v>6.8766534131845788E-2</v>
      </c>
      <c r="J111" s="116"/>
      <c r="K111" s="3">
        <f t="shared" si="6"/>
        <v>6.3658090922915994E-2</v>
      </c>
      <c r="L111" s="3">
        <f t="shared" si="5"/>
        <v>-7.4284498188904535E-2</v>
      </c>
    </row>
    <row r="112" spans="2:12" ht="23.25" x14ac:dyDescent="0.35">
      <c r="B112" s="103" t="s">
        <v>211</v>
      </c>
      <c r="C112" s="104">
        <v>9.2130540052061428E-3</v>
      </c>
      <c r="D112" s="105">
        <v>9.5541747534463178E-2</v>
      </c>
      <c r="E112" s="106">
        <v>175946</v>
      </c>
      <c r="F112" s="107">
        <v>0</v>
      </c>
      <c r="H112" s="103" t="s">
        <v>211</v>
      </c>
      <c r="I112" s="122">
        <v>-9.9838790057126432E-3</v>
      </c>
      <c r="J112" s="116"/>
      <c r="K112" s="3">
        <f t="shared" si="6"/>
        <v>-0.1035348132572458</v>
      </c>
      <c r="L112" s="3">
        <f t="shared" si="5"/>
        <v>9.6274161646347589E-4</v>
      </c>
    </row>
    <row r="113" spans="2:12" x14ac:dyDescent="0.35">
      <c r="B113" s="103" t="s">
        <v>212</v>
      </c>
      <c r="C113" s="104">
        <v>3.6397531060666337E-2</v>
      </c>
      <c r="D113" s="105">
        <v>0.18727773528276404</v>
      </c>
      <c r="E113" s="106">
        <v>175946</v>
      </c>
      <c r="F113" s="107">
        <v>0</v>
      </c>
      <c r="H113" s="103" t="s">
        <v>212</v>
      </c>
      <c r="I113" s="122">
        <v>-1.7546060964031565E-2</v>
      </c>
      <c r="J113" s="116"/>
      <c r="K113" s="3">
        <f t="shared" si="6"/>
        <v>-9.0279966487062407E-2</v>
      </c>
      <c r="L113" s="3">
        <f t="shared" si="5"/>
        <v>3.4100866179657403E-3</v>
      </c>
    </row>
    <row r="114" spans="2:12" x14ac:dyDescent="0.35">
      <c r="B114" s="103" t="s">
        <v>213</v>
      </c>
      <c r="C114" s="104">
        <v>5.6426403555636391E-2</v>
      </c>
      <c r="D114" s="105">
        <v>0.23074394281536589</v>
      </c>
      <c r="E114" s="106">
        <v>175946</v>
      </c>
      <c r="F114" s="107">
        <v>0</v>
      </c>
      <c r="H114" s="103" t="s">
        <v>213</v>
      </c>
      <c r="I114" s="122">
        <v>-8.3902909561236333E-3</v>
      </c>
      <c r="J114" s="116"/>
      <c r="K114" s="3">
        <f t="shared" si="6"/>
        <v>-3.4310140132341488E-2</v>
      </c>
      <c r="L114" s="3">
        <f t="shared" si="5"/>
        <v>2.0517719237304771E-3</v>
      </c>
    </row>
    <row r="115" spans="2:12" ht="23.25" x14ac:dyDescent="0.35">
      <c r="B115" s="103" t="s">
        <v>214</v>
      </c>
      <c r="C115" s="104">
        <v>2.6655905789276256E-2</v>
      </c>
      <c r="D115" s="105">
        <v>0.16107611846198003</v>
      </c>
      <c r="E115" s="106">
        <v>175946</v>
      </c>
      <c r="F115" s="107">
        <v>0</v>
      </c>
      <c r="H115" s="103" t="s">
        <v>214</v>
      </c>
      <c r="I115" s="122">
        <v>-1.7034277759265228E-2</v>
      </c>
      <c r="J115" s="116"/>
      <c r="K115" s="3">
        <f t="shared" si="6"/>
        <v>-0.10293402780275861</v>
      </c>
      <c r="L115" s="3">
        <f t="shared" si="5"/>
        <v>2.818941178089748E-3</v>
      </c>
    </row>
    <row r="116" spans="2:12" x14ac:dyDescent="0.35">
      <c r="B116" s="103" t="s">
        <v>215</v>
      </c>
      <c r="C116" s="104">
        <v>1.9608288906823687E-2</v>
      </c>
      <c r="D116" s="105">
        <v>0.13865032698581298</v>
      </c>
      <c r="E116" s="106">
        <v>175946</v>
      </c>
      <c r="F116" s="107">
        <v>0</v>
      </c>
      <c r="H116" s="103" t="s">
        <v>215</v>
      </c>
      <c r="I116" s="122">
        <v>-1.4003227172273333E-2</v>
      </c>
      <c r="J116" s="116"/>
      <c r="K116" s="3">
        <f t="shared" si="6"/>
        <v>-9.9016339497390887E-2</v>
      </c>
      <c r="L116" s="3">
        <f t="shared" si="5"/>
        <v>1.9803727116338844E-3</v>
      </c>
    </row>
    <row r="117" spans="2:12" ht="23.25" x14ac:dyDescent="0.35">
      <c r="B117" s="103" t="s">
        <v>216</v>
      </c>
      <c r="C117" s="104">
        <v>3.4499221352005728E-3</v>
      </c>
      <c r="D117" s="105">
        <v>5.8634799503140676E-2</v>
      </c>
      <c r="E117" s="106">
        <v>175946</v>
      </c>
      <c r="F117" s="107">
        <v>0</v>
      </c>
      <c r="H117" s="103" t="s">
        <v>216</v>
      </c>
      <c r="I117" s="122">
        <v>-7.136403385592279E-3</v>
      </c>
      <c r="J117" s="116"/>
      <c r="K117" s="3">
        <f t="shared" si="6"/>
        <v>-0.12128946308080533</v>
      </c>
      <c r="L117" s="3">
        <f t="shared" si="5"/>
        <v>4.1988778360803266E-4</v>
      </c>
    </row>
    <row r="118" spans="2:12" ht="23.25" x14ac:dyDescent="0.35">
      <c r="B118" s="103" t="s">
        <v>217</v>
      </c>
      <c r="C118" s="104">
        <v>1.7476953156081974E-2</v>
      </c>
      <c r="D118" s="105">
        <v>0.13104047794614762</v>
      </c>
      <c r="E118" s="106">
        <v>175946</v>
      </c>
      <c r="F118" s="107">
        <v>0</v>
      </c>
      <c r="H118" s="103" t="s">
        <v>217</v>
      </c>
      <c r="I118" s="122">
        <v>-1.9199600426480654E-2</v>
      </c>
      <c r="J118" s="116"/>
      <c r="K118" s="3">
        <f t="shared" si="6"/>
        <v>-0.14395589977139681</v>
      </c>
      <c r="L118" s="3">
        <f t="shared" si="5"/>
        <v>2.5606631059983745E-3</v>
      </c>
    </row>
    <row r="119" spans="2:12" x14ac:dyDescent="0.35">
      <c r="B119" s="103" t="s">
        <v>218</v>
      </c>
      <c r="C119" s="104">
        <v>4.3735009605219782E-2</v>
      </c>
      <c r="D119" s="105">
        <v>0.20450549195755552</v>
      </c>
      <c r="E119" s="106">
        <v>175946</v>
      </c>
      <c r="F119" s="107">
        <v>0</v>
      </c>
      <c r="H119" s="103" t="s">
        <v>218</v>
      </c>
      <c r="I119" s="122">
        <v>-4.4396514245964039E-2</v>
      </c>
      <c r="J119" s="116"/>
      <c r="K119" s="3">
        <f t="shared" si="6"/>
        <v>-0.20759751663681428</v>
      </c>
      <c r="L119" s="3">
        <f t="shared" si="5"/>
        <v>9.4945224130631375E-3</v>
      </c>
    </row>
    <row r="120" spans="2:12" ht="23.25" x14ac:dyDescent="0.35">
      <c r="B120" s="103" t="s">
        <v>219</v>
      </c>
      <c r="C120" s="104">
        <v>2.4894001568663109E-3</v>
      </c>
      <c r="D120" s="105">
        <v>4.9831888959218841E-2</v>
      </c>
      <c r="E120" s="106">
        <v>175946</v>
      </c>
      <c r="F120" s="107">
        <v>0</v>
      </c>
      <c r="H120" s="103" t="s">
        <v>219</v>
      </c>
      <c r="I120" s="122">
        <v>-1.1123296533746286E-2</v>
      </c>
      <c r="J120" s="116"/>
      <c r="K120" s="3">
        <f t="shared" si="6"/>
        <v>-0.22266075858955842</v>
      </c>
      <c r="L120" s="3">
        <f t="shared" si="5"/>
        <v>5.5567502485485889E-4</v>
      </c>
    </row>
    <row r="121" spans="2:12" ht="23.25" x14ac:dyDescent="0.35">
      <c r="B121" s="103" t="s">
        <v>220</v>
      </c>
      <c r="C121" s="104">
        <v>2.1637320541529788E-2</v>
      </c>
      <c r="D121" s="105">
        <v>0.14549662270360747</v>
      </c>
      <c r="E121" s="106">
        <v>175946</v>
      </c>
      <c r="F121" s="107">
        <v>0</v>
      </c>
      <c r="H121" s="103" t="s">
        <v>220</v>
      </c>
      <c r="I121" s="122">
        <v>-2.215612571086609E-2</v>
      </c>
      <c r="J121" s="116"/>
      <c r="K121" s="3">
        <f t="shared" si="6"/>
        <v>-0.14898439643550707</v>
      </c>
      <c r="L121" s="3">
        <f t="shared" si="5"/>
        <v>3.294916301535244E-3</v>
      </c>
    </row>
    <row r="122" spans="2:12" ht="23.25" x14ac:dyDescent="0.35">
      <c r="B122" s="103" t="s">
        <v>221</v>
      </c>
      <c r="C122" s="104">
        <v>9.1505348231843853E-3</v>
      </c>
      <c r="D122" s="105">
        <v>9.5220029760871905E-2</v>
      </c>
      <c r="E122" s="106">
        <v>175946</v>
      </c>
      <c r="F122" s="107">
        <v>0</v>
      </c>
      <c r="H122" s="103" t="s">
        <v>221</v>
      </c>
      <c r="I122" s="122">
        <v>-1.1372201027864036E-2</v>
      </c>
      <c r="J122" s="116"/>
      <c r="K122" s="3">
        <f t="shared" si="6"/>
        <v>-0.11833790994016943</v>
      </c>
      <c r="L122" s="3">
        <f t="shared" si="5"/>
        <v>1.0928553769942685E-3</v>
      </c>
    </row>
    <row r="123" spans="2:12" ht="23.25" x14ac:dyDescent="0.35">
      <c r="B123" s="103" t="s">
        <v>222</v>
      </c>
      <c r="C123" s="104">
        <v>1.6880179145874303E-3</v>
      </c>
      <c r="D123" s="105">
        <v>4.1050920670815678E-2</v>
      </c>
      <c r="E123" s="106">
        <v>175946</v>
      </c>
      <c r="F123" s="107">
        <v>0</v>
      </c>
      <c r="H123" s="103" t="s">
        <v>222</v>
      </c>
      <c r="I123" s="122">
        <v>-3.0043001017910228E-3</v>
      </c>
      <c r="J123" s="116"/>
      <c r="K123" s="3">
        <f t="shared" si="6"/>
        <v>-7.3061182073089148E-2</v>
      </c>
      <c r="L123" s="3">
        <f t="shared" si="5"/>
        <v>1.2353711706703411E-4</v>
      </c>
    </row>
    <row r="124" spans="2:12" ht="23.25" x14ac:dyDescent="0.35">
      <c r="B124" s="103" t="s">
        <v>223</v>
      </c>
      <c r="C124" s="104">
        <v>8.0138224227888099E-4</v>
      </c>
      <c r="D124" s="105">
        <v>2.8297430622975718E-2</v>
      </c>
      <c r="E124" s="106">
        <v>175946</v>
      </c>
      <c r="F124" s="107">
        <v>0</v>
      </c>
      <c r="H124" s="103" t="s">
        <v>223</v>
      </c>
      <c r="I124" s="122">
        <v>-2.4123429750990406E-3</v>
      </c>
      <c r="J124" s="116"/>
      <c r="K124" s="3">
        <f t="shared" ref="K124:K127" si="7">((1-C124)/D124)*I124</f>
        <v>-8.5181223638000916E-2</v>
      </c>
      <c r="L124" s="3">
        <f t="shared" ref="L124:L127" si="8">((0-C124)/D124)*I124</f>
        <v>6.8317468405097292E-5</v>
      </c>
    </row>
    <row r="125" spans="2:12" ht="23.25" x14ac:dyDescent="0.35">
      <c r="B125" s="103" t="s">
        <v>224</v>
      </c>
      <c r="C125" s="104">
        <v>1.350982687870142E-2</v>
      </c>
      <c r="D125" s="105">
        <v>0.11544430346898973</v>
      </c>
      <c r="E125" s="106">
        <v>175946</v>
      </c>
      <c r="F125" s="107">
        <v>0</v>
      </c>
      <c r="H125" s="103" t="s">
        <v>224</v>
      </c>
      <c r="I125" s="122">
        <v>-9.5712511954314794E-3</v>
      </c>
      <c r="J125" s="116"/>
      <c r="K125" s="3">
        <f t="shared" si="7"/>
        <v>-8.1787883551178442E-2</v>
      </c>
      <c r="L125" s="3">
        <f t="shared" si="8"/>
        <v>1.120072128094021E-3</v>
      </c>
    </row>
    <row r="126" spans="2:12" ht="23.25" x14ac:dyDescent="0.35">
      <c r="B126" s="103" t="s">
        <v>225</v>
      </c>
      <c r="C126" s="104">
        <v>5.177724983801848E-3</v>
      </c>
      <c r="D126" s="105">
        <v>7.1770087247484959E-2</v>
      </c>
      <c r="E126" s="106">
        <v>175946</v>
      </c>
      <c r="F126" s="107">
        <v>0</v>
      </c>
      <c r="H126" s="103" t="s">
        <v>225</v>
      </c>
      <c r="I126" s="122">
        <v>-6.6574040065762816E-3</v>
      </c>
      <c r="J126" s="116"/>
      <c r="K126" s="3">
        <f t="shared" si="7"/>
        <v>-9.2279862732872142E-2</v>
      </c>
      <c r="L126" s="3">
        <f t="shared" si="8"/>
        <v>4.8028654240378504E-4</v>
      </c>
    </row>
    <row r="127" spans="2:12" ht="23.25" x14ac:dyDescent="0.35">
      <c r="B127" s="103" t="s">
        <v>226</v>
      </c>
      <c r="C127" s="104">
        <v>0.47900492196469369</v>
      </c>
      <c r="D127" s="105">
        <v>0.49956043187143639</v>
      </c>
      <c r="E127" s="106">
        <v>175946</v>
      </c>
      <c r="F127" s="107">
        <v>0</v>
      </c>
      <c r="H127" s="103" t="s">
        <v>226</v>
      </c>
      <c r="I127" s="122">
        <v>4.0767699530252791E-2</v>
      </c>
      <c r="J127" s="116"/>
      <c r="K127" s="3">
        <f t="shared" si="7"/>
        <v>4.2516919761871975E-2</v>
      </c>
      <c r="L127" s="3">
        <f t="shared" si="8"/>
        <v>-3.909022309676119E-2</v>
      </c>
    </row>
    <row r="128" spans="2:12" ht="23.25" x14ac:dyDescent="0.35">
      <c r="B128" s="103" t="s">
        <v>227</v>
      </c>
      <c r="C128" s="104">
        <v>6.0421947643026851E-2</v>
      </c>
      <c r="D128" s="105">
        <v>0.23826761960063964</v>
      </c>
      <c r="E128" s="106">
        <v>175946</v>
      </c>
      <c r="F128" s="107">
        <v>0</v>
      </c>
      <c r="H128" s="103" t="s">
        <v>227</v>
      </c>
      <c r="I128" s="122">
        <v>4.3140981687689534E-3</v>
      </c>
      <c r="J128" s="116"/>
      <c r="K128" s="3">
        <f t="shared" ref="K128:K139" si="9">((1-C128)/D128)*I128</f>
        <v>1.7012097413331592E-2</v>
      </c>
      <c r="L128" s="3">
        <f t="shared" ref="L128:L139" si="10">((0-C128)/D128)*I128</f>
        <v>-1.094006034546945E-3</v>
      </c>
    </row>
    <row r="129" spans="2:12" ht="23.25" x14ac:dyDescent="0.35">
      <c r="B129" s="103" t="s">
        <v>228</v>
      </c>
      <c r="C129" s="104">
        <v>0.23218487490480033</v>
      </c>
      <c r="D129" s="105">
        <v>0.42222751214641596</v>
      </c>
      <c r="E129" s="106">
        <v>175946</v>
      </c>
      <c r="F129" s="107">
        <v>0</v>
      </c>
      <c r="H129" s="103" t="s">
        <v>228</v>
      </c>
      <c r="I129" s="122">
        <v>-4.5745508165379416E-3</v>
      </c>
      <c r="J129" s="116"/>
      <c r="K129" s="3">
        <f t="shared" si="9"/>
        <v>-8.3187599254224542E-3</v>
      </c>
      <c r="L129" s="3">
        <f t="shared" si="10"/>
        <v>2.515566794034954E-3</v>
      </c>
    </row>
    <row r="130" spans="2:12" ht="23.25" x14ac:dyDescent="0.35">
      <c r="B130" s="103" t="s">
        <v>229</v>
      </c>
      <c r="C130" s="104">
        <v>7.6585997976651929E-2</v>
      </c>
      <c r="D130" s="105">
        <v>0.26593417388082036</v>
      </c>
      <c r="E130" s="106">
        <v>175946</v>
      </c>
      <c r="F130" s="107">
        <v>0</v>
      </c>
      <c r="H130" s="103" t="s">
        <v>229</v>
      </c>
      <c r="I130" s="122">
        <v>2.9159170038649289E-3</v>
      </c>
      <c r="J130" s="116"/>
      <c r="K130" s="3">
        <f t="shared" si="9"/>
        <v>1.0125056704120866E-2</v>
      </c>
      <c r="L130" s="3">
        <f t="shared" si="10"/>
        <v>-8.3975071913159076E-4</v>
      </c>
    </row>
    <row r="131" spans="2:12" ht="23.25" x14ac:dyDescent="0.35">
      <c r="B131" s="103" t="s">
        <v>230</v>
      </c>
      <c r="C131" s="104">
        <v>3.8761892853489137E-3</v>
      </c>
      <c r="D131" s="105">
        <v>6.2138445323851536E-2</v>
      </c>
      <c r="E131" s="106">
        <v>175946</v>
      </c>
      <c r="F131" s="107">
        <v>0</v>
      </c>
      <c r="H131" s="103" t="s">
        <v>230</v>
      </c>
      <c r="I131" s="122">
        <v>-4.6543860417026925E-3</v>
      </c>
      <c r="J131" s="116"/>
      <c r="K131" s="3">
        <f t="shared" si="9"/>
        <v>-7.4613143863422812E-2</v>
      </c>
      <c r="L131" s="3">
        <f t="shared" si="10"/>
        <v>2.9034008190418085E-4</v>
      </c>
    </row>
    <row r="132" spans="2:12" ht="23.25" x14ac:dyDescent="0.35">
      <c r="B132" s="103" t="s">
        <v>231</v>
      </c>
      <c r="C132" s="104">
        <v>2.4672342650585974E-2</v>
      </c>
      <c r="D132" s="105">
        <v>0.15512496551671209</v>
      </c>
      <c r="E132" s="106">
        <v>175946</v>
      </c>
      <c r="F132" s="107">
        <v>0</v>
      </c>
      <c r="H132" s="103" t="s">
        <v>231</v>
      </c>
      <c r="I132" s="122">
        <v>-7.3774554023455525E-3</v>
      </c>
      <c r="J132" s="116"/>
      <c r="K132" s="3">
        <f t="shared" si="9"/>
        <v>-4.6384772888115683E-2</v>
      </c>
      <c r="L132" s="3">
        <f t="shared" si="10"/>
        <v>1.1733708173264773E-3</v>
      </c>
    </row>
    <row r="133" spans="2:12" x14ac:dyDescent="0.35">
      <c r="B133" s="103" t="s">
        <v>232</v>
      </c>
      <c r="C133" s="104">
        <v>4.1376331374398962E-3</v>
      </c>
      <c r="D133" s="105">
        <v>6.4191405567916845E-2</v>
      </c>
      <c r="E133" s="106">
        <v>175946</v>
      </c>
      <c r="F133" s="107">
        <v>0</v>
      </c>
      <c r="H133" s="103" t="s">
        <v>232</v>
      </c>
      <c r="I133" s="122">
        <v>-2.4193284455104854E-3</v>
      </c>
      <c r="J133" s="116"/>
      <c r="K133" s="3">
        <f t="shared" si="9"/>
        <v>-3.7533344700091419E-2</v>
      </c>
      <c r="L133" s="3">
        <f t="shared" si="10"/>
        <v>1.5594445172109343E-4</v>
      </c>
    </row>
    <row r="134" spans="2:12" x14ac:dyDescent="0.35">
      <c r="B134" s="103" t="s">
        <v>233</v>
      </c>
      <c r="C134" s="104">
        <v>0.92428358700965074</v>
      </c>
      <c r="D134" s="105">
        <v>0.26454458140678916</v>
      </c>
      <c r="E134" s="106">
        <v>175946</v>
      </c>
      <c r="F134" s="107">
        <v>0</v>
      </c>
      <c r="H134" s="103" t="s">
        <v>233</v>
      </c>
      <c r="I134" s="122">
        <v>3.6021465731504075E-2</v>
      </c>
      <c r="J134" s="116"/>
      <c r="K134" s="3">
        <f t="shared" si="9"/>
        <v>1.0309854623899247E-2</v>
      </c>
      <c r="L134" s="3">
        <f t="shared" si="10"/>
        <v>-0.12585421095608709</v>
      </c>
    </row>
    <row r="135" spans="2:12" x14ac:dyDescent="0.35">
      <c r="B135" s="103" t="s">
        <v>234</v>
      </c>
      <c r="C135" s="104">
        <v>4.4672797335546131E-3</v>
      </c>
      <c r="D135" s="105">
        <v>6.6688442942666543E-2</v>
      </c>
      <c r="E135" s="106">
        <v>175946</v>
      </c>
      <c r="F135" s="107">
        <v>0</v>
      </c>
      <c r="H135" s="103" t="s">
        <v>234</v>
      </c>
      <c r="I135" s="122">
        <v>7.0120904655802396E-3</v>
      </c>
      <c r="J135" s="116"/>
      <c r="K135" s="3">
        <f t="shared" si="9"/>
        <v>0.10467729021586263</v>
      </c>
      <c r="L135" s="3">
        <f t="shared" si="10"/>
        <v>-4.6972111275215813E-4</v>
      </c>
    </row>
    <row r="136" spans="2:12" x14ac:dyDescent="0.35">
      <c r="B136" s="103" t="s">
        <v>235</v>
      </c>
      <c r="C136" s="104">
        <v>0.75051436236117897</v>
      </c>
      <c r="D136" s="105">
        <v>0.4327165567221638</v>
      </c>
      <c r="E136" s="106">
        <v>175946</v>
      </c>
      <c r="F136" s="107">
        <v>0</v>
      </c>
      <c r="H136" s="103" t="s">
        <v>235</v>
      </c>
      <c r="I136" s="122">
        <v>1.4098962484194569E-2</v>
      </c>
      <c r="J136" s="116"/>
      <c r="K136" s="3">
        <f t="shared" si="9"/>
        <v>8.128851532883655E-3</v>
      </c>
      <c r="L136" s="3">
        <f t="shared" si="10"/>
        <v>-2.4453591327621801E-2</v>
      </c>
    </row>
    <row r="137" spans="2:12" x14ac:dyDescent="0.35">
      <c r="B137" s="103" t="s">
        <v>236</v>
      </c>
      <c r="C137" s="104">
        <v>0.23374217089334229</v>
      </c>
      <c r="D137" s="105">
        <v>0.42321127868904906</v>
      </c>
      <c r="E137" s="106">
        <v>175946</v>
      </c>
      <c r="F137" s="107">
        <v>0</v>
      </c>
      <c r="H137" s="103" t="s">
        <v>236</v>
      </c>
      <c r="I137" s="122">
        <v>4.7622134147093662E-3</v>
      </c>
      <c r="J137" s="116"/>
      <c r="K137" s="3">
        <f t="shared" si="9"/>
        <v>8.6223678258322972E-3</v>
      </c>
      <c r="L137" s="3">
        <f t="shared" si="10"/>
        <v>-2.6301995193975603E-3</v>
      </c>
    </row>
    <row r="138" spans="2:12" ht="23.25" x14ac:dyDescent="0.35">
      <c r="B138" s="103" t="s">
        <v>237</v>
      </c>
      <c r="C138" s="108">
        <v>2.532168960931195</v>
      </c>
      <c r="D138" s="109">
        <v>1.6016140791514277</v>
      </c>
      <c r="E138" s="106">
        <v>175946</v>
      </c>
      <c r="F138" s="107">
        <v>0</v>
      </c>
      <c r="H138" s="103" t="s">
        <v>237</v>
      </c>
      <c r="I138" s="122">
        <v>-3.9738603636683835E-2</v>
      </c>
      <c r="J138" s="116"/>
      <c r="K138" s="3">
        <f t="shared" si="9"/>
        <v>3.8015559325710616E-2</v>
      </c>
      <c r="L138" s="3">
        <f t="shared" si="10"/>
        <v>6.2827156672393705E-2</v>
      </c>
    </row>
    <row r="139" spans="2:12" x14ac:dyDescent="0.35">
      <c r="B139" s="103" t="s">
        <v>238</v>
      </c>
      <c r="C139" s="104">
        <v>7.5591374626305788E-2</v>
      </c>
      <c r="D139" s="105">
        <v>0.26434393479469465</v>
      </c>
      <c r="E139" s="106">
        <v>175946</v>
      </c>
      <c r="F139" s="107">
        <v>0</v>
      </c>
      <c r="H139" s="103" t="s">
        <v>238</v>
      </c>
      <c r="I139" s="122">
        <v>-1.6763748299532151E-2</v>
      </c>
      <c r="J139" s="116"/>
      <c r="K139" s="3">
        <f t="shared" si="9"/>
        <v>-5.8622693702871119E-2</v>
      </c>
      <c r="L139" s="3">
        <f t="shared" si="10"/>
        <v>4.7937350211390744E-3</v>
      </c>
    </row>
    <row r="140" spans="2:12" x14ac:dyDescent="0.35">
      <c r="B140" s="103" t="s">
        <v>239</v>
      </c>
      <c r="C140" s="104">
        <v>1.2901685744489788E-3</v>
      </c>
      <c r="D140" s="105">
        <v>3.5895840467005571E-2</v>
      </c>
      <c r="E140" s="106">
        <v>175946</v>
      </c>
      <c r="F140" s="107">
        <v>0</v>
      </c>
      <c r="H140" s="103" t="s">
        <v>239</v>
      </c>
      <c r="I140" s="122">
        <v>-2.0935112145496686E-3</v>
      </c>
      <c r="J140" s="116"/>
      <c r="K140" s="4">
        <f t="shared" ref="K140:K144" si="11">((1-C140)/D140)*I140</f>
        <v>-5.8246588043876918E-2</v>
      </c>
      <c r="L140" s="4">
        <f t="shared" ref="L140:L144" si="12">((0-C140)/D140)*I140</f>
        <v>7.5244996192557793E-5</v>
      </c>
    </row>
    <row r="141" spans="2:12" x14ac:dyDescent="0.35">
      <c r="B141" s="103" t="s">
        <v>240</v>
      </c>
      <c r="C141" s="104">
        <v>2.2847919247951077E-3</v>
      </c>
      <c r="D141" s="105">
        <v>4.7744995620650703E-2</v>
      </c>
      <c r="E141" s="106">
        <v>175946</v>
      </c>
      <c r="F141" s="107">
        <v>0</v>
      </c>
      <c r="H141" s="103" t="s">
        <v>240</v>
      </c>
      <c r="I141" s="122">
        <v>-3.4378453648386356E-3</v>
      </c>
      <c r="J141" s="116"/>
      <c r="K141" s="4">
        <f t="shared" si="11"/>
        <v>-7.1839793028000948E-2</v>
      </c>
      <c r="L141" s="4">
        <f t="shared" si="12"/>
        <v>1.6451486121574297E-4</v>
      </c>
    </row>
    <row r="142" spans="2:12" x14ac:dyDescent="0.35">
      <c r="B142" s="103" t="s">
        <v>241</v>
      </c>
      <c r="C142" s="104">
        <v>4.1916269764586865E-2</v>
      </c>
      <c r="D142" s="105">
        <v>0.20039841402255637</v>
      </c>
      <c r="E142" s="106">
        <v>175946</v>
      </c>
      <c r="F142" s="107">
        <v>0</v>
      </c>
      <c r="H142" s="103" t="s">
        <v>241</v>
      </c>
      <c r="I142" s="122">
        <v>-2.2985213611077356E-2</v>
      </c>
      <c r="J142" s="116"/>
      <c r="K142" s="4">
        <f t="shared" si="11"/>
        <v>-0.10988988762296326</v>
      </c>
      <c r="L142" s="4">
        <f t="shared" si="12"/>
        <v>4.8076948064575409E-3</v>
      </c>
    </row>
    <row r="143" spans="2:12" x14ac:dyDescent="0.35">
      <c r="B143" s="103" t="s">
        <v>242</v>
      </c>
      <c r="C143" s="104">
        <v>3.4783399452104624E-3</v>
      </c>
      <c r="D143" s="105">
        <v>5.8874958999087255E-2</v>
      </c>
      <c r="E143" s="106">
        <v>175946</v>
      </c>
      <c r="F143" s="107">
        <v>0</v>
      </c>
      <c r="H143" s="103" t="s">
        <v>242</v>
      </c>
      <c r="I143" s="122">
        <v>-4.7659185328831127E-3</v>
      </c>
      <c r="J143" s="116"/>
      <c r="K143" s="4">
        <f t="shared" si="11"/>
        <v>-8.0668269308657961E-2</v>
      </c>
      <c r="L143" s="4">
        <f t="shared" si="12"/>
        <v>2.8157106332427642E-4</v>
      </c>
    </row>
    <row r="144" spans="2:12" ht="14.65" thickBot="1" x14ac:dyDescent="0.4">
      <c r="B144" s="110" t="s">
        <v>243</v>
      </c>
      <c r="C144" s="111">
        <v>7.1021790776715582E-2</v>
      </c>
      <c r="D144" s="112">
        <v>0.25686196877319428</v>
      </c>
      <c r="E144" s="113">
        <v>175946</v>
      </c>
      <c r="F144" s="114">
        <v>0</v>
      </c>
      <c r="H144" s="110" t="s">
        <v>243</v>
      </c>
      <c r="I144" s="123">
        <v>-2.1572007791369866E-2</v>
      </c>
      <c r="J144" s="116"/>
      <c r="K144" s="4">
        <f t="shared" si="11"/>
        <v>-7.8018265074782267E-2</v>
      </c>
      <c r="L144" s="4">
        <f t="shared" si="12"/>
        <v>5.9646145021381419E-3</v>
      </c>
    </row>
    <row r="145" spans="2:10" ht="14.65" thickTop="1" x14ac:dyDescent="0.35">
      <c r="B145" s="115" t="s">
        <v>48</v>
      </c>
      <c r="C145" s="115"/>
      <c r="D145" s="115"/>
      <c r="E145" s="115"/>
      <c r="F145" s="115"/>
      <c r="H145" s="115" t="s">
        <v>7</v>
      </c>
      <c r="I145" s="115"/>
      <c r="J145" s="116"/>
    </row>
  </sheetData>
  <mergeCells count="7">
    <mergeCell ref="B5:F5"/>
    <mergeCell ref="B6"/>
    <mergeCell ref="B145:F145"/>
    <mergeCell ref="H4:I4"/>
    <mergeCell ref="H5:H6"/>
    <mergeCell ref="H145:I145"/>
    <mergeCell ref="K5:L5"/>
  </mergeCells>
  <pageMargins left="0.25" right="0.2" top="0.25" bottom="0.25" header="0.55000000000000004" footer="0.05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5"/>
  <sheetViews>
    <sheetView topLeftCell="A129" workbookViewId="0">
      <selection activeCell="K141" sqref="K141:L144"/>
    </sheetView>
  </sheetViews>
  <sheetFormatPr defaultColWidth="9.1328125" defaultRowHeight="14.25" x14ac:dyDescent="0.45"/>
  <cols>
    <col min="1" max="1" width="5.3984375" style="3" customWidth="1"/>
    <col min="2" max="2" width="35" style="3" bestFit="1" customWidth="1"/>
    <col min="3" max="3" width="6.3984375" style="3" bestFit="1" customWidth="1"/>
    <col min="4" max="4" width="8.86328125" style="3" bestFit="1" customWidth="1"/>
    <col min="5" max="5" width="7.59765625" style="3" bestFit="1" customWidth="1"/>
    <col min="6" max="6" width="8.86328125" style="3" bestFit="1" customWidth="1"/>
    <col min="7" max="7" width="9.1328125" style="3"/>
    <col min="8" max="8" width="37.59765625" style="3" customWidth="1"/>
    <col min="9" max="9" width="10.265625" style="3" bestFit="1" customWidth="1"/>
    <col min="10" max="10" width="9.1328125" style="3"/>
    <col min="11" max="11" width="12" style="3" bestFit="1" customWidth="1"/>
    <col min="12" max="12" width="15.265625" style="3" bestFit="1" customWidth="1"/>
    <col min="13" max="16384" width="9.1328125" style="3"/>
  </cols>
  <sheetData>
    <row r="1" spans="1:12" x14ac:dyDescent="0.45">
      <c r="A1" s="3" t="s">
        <v>11</v>
      </c>
    </row>
    <row r="4" spans="1:12" ht="14.65" thickBot="1" x14ac:dyDescent="0.4">
      <c r="H4" s="62" t="s">
        <v>6</v>
      </c>
      <c r="I4" s="62"/>
      <c r="J4" s="85"/>
    </row>
    <row r="5" spans="1:12" ht="15" thickTop="1" thickBot="1" x14ac:dyDescent="0.4">
      <c r="B5" s="62" t="s">
        <v>0</v>
      </c>
      <c r="C5" s="62"/>
      <c r="D5" s="62"/>
      <c r="E5" s="62"/>
      <c r="F5" s="62"/>
      <c r="H5" s="86" t="s">
        <v>47</v>
      </c>
      <c r="I5" s="87" t="s">
        <v>4</v>
      </c>
      <c r="J5" s="85"/>
      <c r="K5" s="5" t="s">
        <v>8</v>
      </c>
      <c r="L5" s="5"/>
    </row>
    <row r="6" spans="1:12" ht="26.25" thickTop="1" thickBot="1" x14ac:dyDescent="0.4">
      <c r="B6" s="63" t="s">
        <v>47</v>
      </c>
      <c r="C6" s="64" t="s">
        <v>1</v>
      </c>
      <c r="D6" s="65" t="s">
        <v>49</v>
      </c>
      <c r="E6" s="65" t="s">
        <v>50</v>
      </c>
      <c r="F6" s="66" t="s">
        <v>2</v>
      </c>
      <c r="H6" s="88"/>
      <c r="I6" s="89" t="s">
        <v>5</v>
      </c>
      <c r="J6" s="85"/>
      <c r="K6" s="2" t="s">
        <v>9</v>
      </c>
      <c r="L6" s="2" t="s">
        <v>10</v>
      </c>
    </row>
    <row r="7" spans="1:12" ht="23.65" thickTop="1" x14ac:dyDescent="0.35">
      <c r="B7" s="67" t="s">
        <v>106</v>
      </c>
      <c r="C7" s="68">
        <v>9.9592774747804674E-2</v>
      </c>
      <c r="D7" s="69">
        <v>0.29945661569744347</v>
      </c>
      <c r="E7" s="70">
        <v>425563</v>
      </c>
      <c r="F7" s="71">
        <v>0</v>
      </c>
      <c r="H7" s="67" t="s">
        <v>106</v>
      </c>
      <c r="I7" s="90">
        <v>4.0392592109328461E-2</v>
      </c>
      <c r="J7" s="85"/>
      <c r="K7" s="3">
        <f>((1-C7)/D7)*I7</f>
        <v>0.12145259071067052</v>
      </c>
      <c r="L7" s="3">
        <f>((0-C7)/D7)*I7</f>
        <v>-1.3433699963699435E-2</v>
      </c>
    </row>
    <row r="8" spans="1:12" ht="23.25" x14ac:dyDescent="0.35">
      <c r="B8" s="72" t="s">
        <v>107</v>
      </c>
      <c r="C8" s="73">
        <v>0.11462697649936673</v>
      </c>
      <c r="D8" s="74">
        <v>0.31857161084606511</v>
      </c>
      <c r="E8" s="75">
        <v>425563</v>
      </c>
      <c r="F8" s="76">
        <v>0</v>
      </c>
      <c r="H8" s="72" t="s">
        <v>107</v>
      </c>
      <c r="I8" s="91">
        <v>2.0460901349126901E-2</v>
      </c>
      <c r="J8" s="85"/>
      <c r="K8" s="3">
        <f t="shared" ref="K8:K71" si="0">((1-C8)/D8)*I8</f>
        <v>5.6864860126466688E-2</v>
      </c>
      <c r="L8" s="3">
        <f t="shared" ref="L8:L71" si="1">((0-C8)/D8)*I8</f>
        <v>-7.3621477189174962E-3</v>
      </c>
    </row>
    <row r="9" spans="1:12" ht="23.25" x14ac:dyDescent="0.35">
      <c r="B9" s="72" t="s">
        <v>108</v>
      </c>
      <c r="C9" s="73">
        <v>0.1410131989858141</v>
      </c>
      <c r="D9" s="74">
        <v>0.34803557480435532</v>
      </c>
      <c r="E9" s="75">
        <v>425563</v>
      </c>
      <c r="F9" s="76">
        <v>0</v>
      </c>
      <c r="H9" s="72" t="s">
        <v>108</v>
      </c>
      <c r="I9" s="91">
        <v>-2.3991737710080599E-4</v>
      </c>
      <c r="J9" s="85"/>
      <c r="K9" s="3">
        <f t="shared" si="0"/>
        <v>-5.9214021549200695E-4</v>
      </c>
      <c r="L9" s="3">
        <f t="shared" si="1"/>
        <v>9.7207065272820453E-5</v>
      </c>
    </row>
    <row r="10" spans="1:12" ht="23.25" x14ac:dyDescent="0.35">
      <c r="B10" s="72" t="s">
        <v>109</v>
      </c>
      <c r="C10" s="73">
        <v>0.45990135420607525</v>
      </c>
      <c r="D10" s="74">
        <v>0.49839009047698651</v>
      </c>
      <c r="E10" s="75">
        <v>425563</v>
      </c>
      <c r="F10" s="76">
        <v>0</v>
      </c>
      <c r="H10" s="72" t="s">
        <v>109</v>
      </c>
      <c r="I10" s="91">
        <v>-3.5546205046055122E-2</v>
      </c>
      <c r="J10" s="85"/>
      <c r="K10" s="3">
        <f t="shared" si="0"/>
        <v>-3.8520944888999653E-2</v>
      </c>
      <c r="L10" s="3">
        <f t="shared" si="1"/>
        <v>3.2801109311627545E-2</v>
      </c>
    </row>
    <row r="11" spans="1:12" ht="23.25" x14ac:dyDescent="0.35">
      <c r="B11" s="72" t="s">
        <v>110</v>
      </c>
      <c r="C11" s="73">
        <v>3.3886874563813112E-2</v>
      </c>
      <c r="D11" s="74">
        <v>0.18093819725606058</v>
      </c>
      <c r="E11" s="75">
        <v>425563</v>
      </c>
      <c r="F11" s="76">
        <v>0</v>
      </c>
      <c r="H11" s="72" t="s">
        <v>110</v>
      </c>
      <c r="I11" s="91">
        <v>1.2883131926993628E-2</v>
      </c>
      <c r="J11" s="85"/>
      <c r="K11" s="3">
        <f t="shared" si="0"/>
        <v>6.878902874101471E-2</v>
      </c>
      <c r="L11" s="3">
        <f t="shared" si="1"/>
        <v>-2.4128077001964602E-3</v>
      </c>
    </row>
    <row r="12" spans="1:12" ht="23.25" x14ac:dyDescent="0.35">
      <c r="B12" s="72" t="s">
        <v>111</v>
      </c>
      <c r="C12" s="73">
        <v>7.0523048291322332E-2</v>
      </c>
      <c r="D12" s="74">
        <v>0.25602676028409566</v>
      </c>
      <c r="E12" s="75">
        <v>425563</v>
      </c>
      <c r="F12" s="76">
        <v>0</v>
      </c>
      <c r="H12" s="72" t="s">
        <v>111</v>
      </c>
      <c r="I12" s="91">
        <v>-1.5403444057695882E-2</v>
      </c>
      <c r="J12" s="85"/>
      <c r="K12" s="3">
        <f t="shared" si="0"/>
        <v>-5.5920506952771419E-2</v>
      </c>
      <c r="L12" s="3">
        <f t="shared" si="1"/>
        <v>4.2429073739330102E-3</v>
      </c>
    </row>
    <row r="13" spans="1:12" ht="23.25" x14ac:dyDescent="0.35">
      <c r="B13" s="72" t="s">
        <v>112</v>
      </c>
      <c r="C13" s="73">
        <v>1.1669247561465637E-2</v>
      </c>
      <c r="D13" s="74">
        <v>0.10739228707699658</v>
      </c>
      <c r="E13" s="75">
        <v>425563</v>
      </c>
      <c r="F13" s="76">
        <v>0</v>
      </c>
      <c r="H13" s="72" t="s">
        <v>112</v>
      </c>
      <c r="I13" s="91">
        <v>1.7802870391601692E-3</v>
      </c>
      <c r="J13" s="85"/>
      <c r="K13" s="3">
        <f t="shared" si="0"/>
        <v>1.6383973904087086E-2</v>
      </c>
      <c r="L13" s="3">
        <f t="shared" si="1"/>
        <v>-1.9344601698941379E-4</v>
      </c>
    </row>
    <row r="14" spans="1:12" ht="23.25" x14ac:dyDescent="0.35">
      <c r="B14" s="72" t="s">
        <v>113</v>
      </c>
      <c r="C14" s="73">
        <v>1.6507544123901745E-2</v>
      </c>
      <c r="D14" s="74">
        <v>0.12741696614092657</v>
      </c>
      <c r="E14" s="75">
        <v>425563</v>
      </c>
      <c r="F14" s="76">
        <v>0</v>
      </c>
      <c r="H14" s="72" t="s">
        <v>113</v>
      </c>
      <c r="I14" s="91">
        <v>-5.1258242919486755E-3</v>
      </c>
      <c r="J14" s="85"/>
      <c r="K14" s="3">
        <f t="shared" si="0"/>
        <v>-3.9564664533781574E-2</v>
      </c>
      <c r="L14" s="3">
        <f t="shared" si="1"/>
        <v>6.6407773810219265E-4</v>
      </c>
    </row>
    <row r="15" spans="1:12" x14ac:dyDescent="0.35">
      <c r="B15" s="72" t="s">
        <v>114</v>
      </c>
      <c r="C15" s="73">
        <v>3.7996724339287016E-3</v>
      </c>
      <c r="D15" s="74">
        <v>6.1524335169076183E-2</v>
      </c>
      <c r="E15" s="75">
        <v>425563</v>
      </c>
      <c r="F15" s="76">
        <v>0</v>
      </c>
      <c r="H15" s="72" t="s">
        <v>114</v>
      </c>
      <c r="I15" s="91">
        <v>1.9101577211625752E-3</v>
      </c>
      <c r="J15" s="85"/>
      <c r="K15" s="3">
        <f t="shared" si="0"/>
        <v>3.0929220808248042E-2</v>
      </c>
      <c r="L15" s="3">
        <f t="shared" si="1"/>
        <v>-1.1796915184230321E-4</v>
      </c>
    </row>
    <row r="16" spans="1:12" ht="23.25" x14ac:dyDescent="0.35">
      <c r="B16" s="72" t="s">
        <v>115</v>
      </c>
      <c r="C16" s="73">
        <v>1.1020694938234762E-2</v>
      </c>
      <c r="D16" s="74">
        <v>0.10439954421698658</v>
      </c>
      <c r="E16" s="75">
        <v>425563</v>
      </c>
      <c r="F16" s="76">
        <v>0</v>
      </c>
      <c r="H16" s="72" t="s">
        <v>115</v>
      </c>
      <c r="I16" s="91">
        <v>3.6723482714320966E-3</v>
      </c>
      <c r="J16" s="85"/>
      <c r="K16" s="3">
        <f t="shared" si="0"/>
        <v>3.4788240395734957E-2</v>
      </c>
      <c r="L16" s="3">
        <f t="shared" si="1"/>
        <v>-3.8766289939244598E-4</v>
      </c>
    </row>
    <row r="17" spans="2:12" ht="23.25" x14ac:dyDescent="0.35">
      <c r="B17" s="72" t="s">
        <v>116</v>
      </c>
      <c r="C17" s="73">
        <v>1.494490827445055E-3</v>
      </c>
      <c r="D17" s="74">
        <v>3.8629792015600593E-2</v>
      </c>
      <c r="E17" s="75">
        <v>425563</v>
      </c>
      <c r="F17" s="76">
        <v>0</v>
      </c>
      <c r="H17" s="72" t="s">
        <v>116</v>
      </c>
      <c r="I17" s="91">
        <v>1.6822722525622069E-3</v>
      </c>
      <c r="J17" s="85"/>
      <c r="K17" s="3">
        <f t="shared" si="0"/>
        <v>4.3483488376875525E-2</v>
      </c>
      <c r="L17" s="3">
        <f t="shared" si="1"/>
        <v>-6.508294038197815E-5</v>
      </c>
    </row>
    <row r="18" spans="2:12" ht="34.9" x14ac:dyDescent="0.35">
      <c r="B18" s="72" t="s">
        <v>117</v>
      </c>
      <c r="C18" s="73">
        <v>2.0716086689867304E-2</v>
      </c>
      <c r="D18" s="74">
        <v>0.14243236329234102</v>
      </c>
      <c r="E18" s="75">
        <v>425563</v>
      </c>
      <c r="F18" s="76">
        <v>0</v>
      </c>
      <c r="H18" s="72" t="s">
        <v>117</v>
      </c>
      <c r="I18" s="91">
        <v>-5.678753729419451E-3</v>
      </c>
      <c r="J18" s="85"/>
      <c r="K18" s="3">
        <f t="shared" si="0"/>
        <v>-3.9043880522127275E-2</v>
      </c>
      <c r="L18" s="3">
        <f t="shared" si="1"/>
        <v>8.2594679909651209E-4</v>
      </c>
    </row>
    <row r="19" spans="2:12" ht="23.25" x14ac:dyDescent="0.35">
      <c r="B19" s="72" t="s">
        <v>118</v>
      </c>
      <c r="C19" s="73">
        <v>8.8847009725939521E-3</v>
      </c>
      <c r="D19" s="74">
        <v>9.3839137641507517E-2</v>
      </c>
      <c r="E19" s="75">
        <v>425563</v>
      </c>
      <c r="F19" s="76">
        <v>0</v>
      </c>
      <c r="H19" s="72" t="s">
        <v>118</v>
      </c>
      <c r="I19" s="91">
        <v>1.1417034989854738E-2</v>
      </c>
      <c r="J19" s="85"/>
      <c r="K19" s="3">
        <f t="shared" si="0"/>
        <v>0.12058506005463385</v>
      </c>
      <c r="L19" s="3">
        <f t="shared" si="1"/>
        <v>-1.080966262350149E-3</v>
      </c>
    </row>
    <row r="20" spans="2:12" ht="23.25" x14ac:dyDescent="0.35">
      <c r="B20" s="72" t="s">
        <v>119</v>
      </c>
      <c r="C20" s="73">
        <v>4.6879075483535933E-3</v>
      </c>
      <c r="D20" s="74">
        <v>6.8307701142217403E-2</v>
      </c>
      <c r="E20" s="75">
        <v>425563</v>
      </c>
      <c r="F20" s="76">
        <v>0</v>
      </c>
      <c r="H20" s="72" t="s">
        <v>119</v>
      </c>
      <c r="I20" s="91">
        <v>6.1861667371323412E-3</v>
      </c>
      <c r="J20" s="85"/>
      <c r="K20" s="3">
        <f t="shared" ref="K20:K65" si="2">((1-C20)/D20)*I20</f>
        <v>9.0138687972688092E-2</v>
      </c>
      <c r="L20" s="3">
        <f t="shared" ref="L20:L65" si="3">((0-C20)/D20)*I20</f>
        <v>-4.2455209672475909E-4</v>
      </c>
    </row>
    <row r="21" spans="2:12" x14ac:dyDescent="0.35">
      <c r="B21" s="72" t="s">
        <v>120</v>
      </c>
      <c r="C21" s="73">
        <v>1.6754276100130886E-3</v>
      </c>
      <c r="D21" s="74">
        <v>4.0897731999673607E-2</v>
      </c>
      <c r="E21" s="75">
        <v>425563</v>
      </c>
      <c r="F21" s="76">
        <v>0</v>
      </c>
      <c r="H21" s="72" t="s">
        <v>120</v>
      </c>
      <c r="I21" s="91">
        <v>2.1684000775369809E-4</v>
      </c>
      <c r="J21" s="85"/>
      <c r="K21" s="3">
        <f t="shared" si="2"/>
        <v>5.2931225628716954E-3</v>
      </c>
      <c r="L21" s="3">
        <f t="shared" si="3"/>
        <v>-8.8831267207897346E-6</v>
      </c>
    </row>
    <row r="22" spans="2:12" ht="23.25" x14ac:dyDescent="0.35">
      <c r="B22" s="72" t="s">
        <v>121</v>
      </c>
      <c r="C22" s="73">
        <v>1.3234233239261872E-2</v>
      </c>
      <c r="D22" s="74">
        <v>0.1142765023813673</v>
      </c>
      <c r="E22" s="75">
        <v>425563</v>
      </c>
      <c r="F22" s="76">
        <v>0</v>
      </c>
      <c r="H22" s="72" t="s">
        <v>121</v>
      </c>
      <c r="I22" s="91">
        <v>1.6541091494685901E-2</v>
      </c>
      <c r="J22" s="85"/>
      <c r="K22" s="3">
        <f t="shared" si="2"/>
        <v>0.14283061252034415</v>
      </c>
      <c r="L22" s="3">
        <f t="shared" si="3"/>
        <v>-1.9156052058899634E-3</v>
      </c>
    </row>
    <row r="23" spans="2:12" ht="23.25" x14ac:dyDescent="0.35">
      <c r="B23" s="72" t="s">
        <v>122</v>
      </c>
      <c r="C23" s="73">
        <v>0.21898990278760136</v>
      </c>
      <c r="D23" s="74">
        <v>0.4135622409802161</v>
      </c>
      <c r="E23" s="75">
        <v>425563</v>
      </c>
      <c r="F23" s="76">
        <v>0</v>
      </c>
      <c r="H23" s="72" t="s">
        <v>122</v>
      </c>
      <c r="I23" s="91">
        <v>6.3202746739569937E-2</v>
      </c>
      <c r="J23" s="85"/>
      <c r="K23" s="3">
        <f t="shared" si="2"/>
        <v>0.11935805178481827</v>
      </c>
      <c r="L23" s="3">
        <f t="shared" si="3"/>
        <v>-3.3467183395666726E-2</v>
      </c>
    </row>
    <row r="24" spans="2:12" ht="23.25" x14ac:dyDescent="0.35">
      <c r="B24" s="72" t="s">
        <v>123</v>
      </c>
      <c r="C24" s="73">
        <v>9.1972281424841901E-2</v>
      </c>
      <c r="D24" s="74">
        <v>0.28898715735638114</v>
      </c>
      <c r="E24" s="75">
        <v>425563</v>
      </c>
      <c r="F24" s="76">
        <v>0</v>
      </c>
      <c r="H24" s="72" t="s">
        <v>123</v>
      </c>
      <c r="I24" s="91">
        <v>1.8920945025267651E-2</v>
      </c>
      <c r="J24" s="85"/>
      <c r="K24" s="3">
        <f t="shared" si="2"/>
        <v>5.9451578062316275E-2</v>
      </c>
      <c r="L24" s="3">
        <f t="shared" si="3"/>
        <v>-6.0217294657902319E-3</v>
      </c>
    </row>
    <row r="25" spans="2:12" ht="23.25" x14ac:dyDescent="0.35">
      <c r="B25" s="72" t="s">
        <v>124</v>
      </c>
      <c r="C25" s="73">
        <v>4.8735439876117035E-3</v>
      </c>
      <c r="D25" s="74">
        <v>6.9640533834968057E-2</v>
      </c>
      <c r="E25" s="75">
        <v>425563</v>
      </c>
      <c r="F25" s="76">
        <v>0</v>
      </c>
      <c r="H25" s="72" t="s">
        <v>124</v>
      </c>
      <c r="I25" s="91">
        <v>1.1379330848705475E-3</v>
      </c>
      <c r="J25" s="85"/>
      <c r="K25" s="3">
        <f t="shared" si="2"/>
        <v>1.6260462916754315E-2</v>
      </c>
      <c r="L25" s="3">
        <f t="shared" si="3"/>
        <v>-7.9634181972491455E-5</v>
      </c>
    </row>
    <row r="26" spans="2:12" ht="23.25" x14ac:dyDescent="0.35">
      <c r="B26" s="72" t="s">
        <v>125</v>
      </c>
      <c r="C26" s="73">
        <v>8.2009009241874886E-4</v>
      </c>
      <c r="D26" s="74">
        <v>2.8625503841053532E-2</v>
      </c>
      <c r="E26" s="75">
        <v>425563</v>
      </c>
      <c r="F26" s="76">
        <v>0</v>
      </c>
      <c r="H26" s="72" t="s">
        <v>125</v>
      </c>
      <c r="I26" s="91">
        <v>3.6769135141045294E-4</v>
      </c>
      <c r="J26" s="85"/>
      <c r="K26" s="3">
        <f t="shared" si="2"/>
        <v>1.2834352660343313E-2</v>
      </c>
      <c r="L26" s="3">
        <f t="shared" si="3"/>
        <v>-1.0533964259078526E-5</v>
      </c>
    </row>
    <row r="27" spans="2:12" ht="23.25" x14ac:dyDescent="0.35">
      <c r="B27" s="72" t="s">
        <v>126</v>
      </c>
      <c r="C27" s="73">
        <v>6.7205090668126695E-3</v>
      </c>
      <c r="D27" s="74">
        <v>8.1702873331631107E-2</v>
      </c>
      <c r="E27" s="75">
        <v>425563</v>
      </c>
      <c r="F27" s="76">
        <v>0</v>
      </c>
      <c r="H27" s="72" t="s">
        <v>126</v>
      </c>
      <c r="I27" s="91">
        <v>5.9114254476799665E-3</v>
      </c>
      <c r="J27" s="85"/>
      <c r="K27" s="3">
        <f t="shared" si="2"/>
        <v>7.1866476905015159E-2</v>
      </c>
      <c r="L27" s="3">
        <f t="shared" si="3"/>
        <v>-4.8624713793927028E-4</v>
      </c>
    </row>
    <row r="28" spans="2:12" ht="23.25" x14ac:dyDescent="0.35">
      <c r="B28" s="72" t="s">
        <v>127</v>
      </c>
      <c r="C28" s="73">
        <v>5.6659061055589884E-2</v>
      </c>
      <c r="D28" s="74">
        <v>0.23119026245003682</v>
      </c>
      <c r="E28" s="75">
        <v>425563</v>
      </c>
      <c r="F28" s="76">
        <v>0</v>
      </c>
      <c r="H28" s="72" t="s">
        <v>127</v>
      </c>
      <c r="I28" s="91">
        <v>7.0376809000947602E-3</v>
      </c>
      <c r="J28" s="85"/>
      <c r="K28" s="3">
        <f t="shared" si="2"/>
        <v>2.8716315462124151E-2</v>
      </c>
      <c r="L28" s="3">
        <f t="shared" si="3"/>
        <v>-1.7247629185697319E-3</v>
      </c>
    </row>
    <row r="29" spans="2:12" ht="23.25" x14ac:dyDescent="0.35">
      <c r="B29" s="72" t="s">
        <v>128</v>
      </c>
      <c r="C29" s="73">
        <v>2.9170769075319045E-2</v>
      </c>
      <c r="D29" s="74">
        <v>0.1682851801371156</v>
      </c>
      <c r="E29" s="75">
        <v>425563</v>
      </c>
      <c r="F29" s="76">
        <v>0</v>
      </c>
      <c r="H29" s="72" t="s">
        <v>128</v>
      </c>
      <c r="I29" s="91">
        <v>-7.8628776654332579E-3</v>
      </c>
      <c r="J29" s="85"/>
      <c r="K29" s="3">
        <f t="shared" si="2"/>
        <v>-4.5360568711800879E-2</v>
      </c>
      <c r="L29" s="3">
        <f t="shared" si="3"/>
        <v>1.362961304488928E-3</v>
      </c>
    </row>
    <row r="30" spans="2:12" ht="23.25" x14ac:dyDescent="0.35">
      <c r="B30" s="72" t="s">
        <v>129</v>
      </c>
      <c r="C30" s="73">
        <v>2.7187513952105797E-3</v>
      </c>
      <c r="D30" s="74">
        <v>5.2070780264047316E-2</v>
      </c>
      <c r="E30" s="75">
        <v>425563</v>
      </c>
      <c r="F30" s="76">
        <v>0</v>
      </c>
      <c r="H30" s="72" t="s">
        <v>129</v>
      </c>
      <c r="I30" s="91">
        <v>-1.1093297239799418E-3</v>
      </c>
      <c r="J30" s="85"/>
      <c r="K30" s="3">
        <f t="shared" si="2"/>
        <v>-2.1246344430313556E-2</v>
      </c>
      <c r="L30" s="3">
        <f t="shared" si="3"/>
        <v>5.7921001366316175E-5</v>
      </c>
    </row>
    <row r="31" spans="2:12" x14ac:dyDescent="0.35">
      <c r="B31" s="72" t="s">
        <v>130</v>
      </c>
      <c r="C31" s="73">
        <v>1.1356720391575396E-2</v>
      </c>
      <c r="D31" s="74">
        <v>0.10596118004655879</v>
      </c>
      <c r="E31" s="75">
        <v>425563</v>
      </c>
      <c r="F31" s="76">
        <v>0</v>
      </c>
      <c r="H31" s="72" t="s">
        <v>130</v>
      </c>
      <c r="I31" s="91">
        <v>-1.7959139293769947E-3</v>
      </c>
      <c r="J31" s="85"/>
      <c r="K31" s="3">
        <f t="shared" si="2"/>
        <v>-1.6756308642972562E-2</v>
      </c>
      <c r="L31" s="3">
        <f t="shared" si="3"/>
        <v>1.9248268407645377E-4</v>
      </c>
    </row>
    <row r="32" spans="2:12" ht="23.25" x14ac:dyDescent="0.35">
      <c r="B32" s="72" t="s">
        <v>131</v>
      </c>
      <c r="C32" s="73">
        <v>0.49305508232623602</v>
      </c>
      <c r="D32" s="74">
        <v>0.4999523531934168</v>
      </c>
      <c r="E32" s="75">
        <v>425563</v>
      </c>
      <c r="F32" s="76">
        <v>0</v>
      </c>
      <c r="H32" s="72" t="s">
        <v>131</v>
      </c>
      <c r="I32" s="91">
        <v>-7.2222893607802457E-2</v>
      </c>
      <c r="J32" s="85"/>
      <c r="K32" s="3">
        <f t="shared" si="2"/>
        <v>-7.3233036348973699E-2</v>
      </c>
      <c r="L32" s="3">
        <f t="shared" si="3"/>
        <v>7.1226516939420462E-2</v>
      </c>
    </row>
    <row r="33" spans="2:12" x14ac:dyDescent="0.35">
      <c r="B33" s="72" t="s">
        <v>132</v>
      </c>
      <c r="C33" s="73">
        <v>5.287113776338637E-4</v>
      </c>
      <c r="D33" s="74">
        <v>2.2987672427631171E-2</v>
      </c>
      <c r="E33" s="75">
        <v>425563</v>
      </c>
      <c r="F33" s="76">
        <v>0</v>
      </c>
      <c r="H33" s="72" t="s">
        <v>132</v>
      </c>
      <c r="I33" s="91">
        <v>-2.8820361093235717E-4</v>
      </c>
      <c r="J33" s="85"/>
      <c r="K33" s="3">
        <f t="shared" si="2"/>
        <v>-1.253068292629508E-2</v>
      </c>
      <c r="L33" s="3">
        <f t="shared" si="3"/>
        <v>6.628619259074882E-6</v>
      </c>
    </row>
    <row r="34" spans="2:12" ht="23.25" x14ac:dyDescent="0.35">
      <c r="B34" s="72" t="s">
        <v>133</v>
      </c>
      <c r="C34" s="73">
        <v>1.2947554181167065E-3</v>
      </c>
      <c r="D34" s="74">
        <v>3.5959450288413124E-2</v>
      </c>
      <c r="E34" s="75">
        <v>425563</v>
      </c>
      <c r="F34" s="76">
        <v>0</v>
      </c>
      <c r="H34" s="72" t="s">
        <v>133</v>
      </c>
      <c r="I34" s="91">
        <v>2.8057304036562666E-3</v>
      </c>
      <c r="J34" s="85"/>
      <c r="K34" s="3">
        <f t="shared" si="2"/>
        <v>7.7923818260293348E-2</v>
      </c>
      <c r="L34" s="3">
        <f t="shared" si="3"/>
        <v>-1.0102308608091452E-4</v>
      </c>
    </row>
    <row r="35" spans="2:12" ht="23.25" x14ac:dyDescent="0.35">
      <c r="B35" s="72" t="s">
        <v>134</v>
      </c>
      <c r="C35" s="73">
        <v>3.2244344550630577E-2</v>
      </c>
      <c r="D35" s="74">
        <v>0.17664857803239412</v>
      </c>
      <c r="E35" s="75">
        <v>425563</v>
      </c>
      <c r="F35" s="76">
        <v>0</v>
      </c>
      <c r="H35" s="72" t="s">
        <v>134</v>
      </c>
      <c r="I35" s="91">
        <v>1.1411415332662381E-2</v>
      </c>
      <c r="J35" s="85"/>
      <c r="K35" s="3">
        <f t="shared" si="2"/>
        <v>6.2516561683505306E-2</v>
      </c>
      <c r="L35" s="3">
        <f t="shared" si="3"/>
        <v>-2.0829695426658828E-3</v>
      </c>
    </row>
    <row r="36" spans="2:12" ht="23.25" x14ac:dyDescent="0.35">
      <c r="B36" s="72" t="s">
        <v>135</v>
      </c>
      <c r="C36" s="73">
        <v>1.4277557024459361E-2</v>
      </c>
      <c r="D36" s="74">
        <v>0.11863280094792178</v>
      </c>
      <c r="E36" s="75">
        <v>425563</v>
      </c>
      <c r="F36" s="76">
        <v>0</v>
      </c>
      <c r="H36" s="72" t="s">
        <v>135</v>
      </c>
      <c r="I36" s="91">
        <v>2.6210424327459039E-3</v>
      </c>
      <c r="J36" s="85"/>
      <c r="K36" s="3">
        <f t="shared" si="2"/>
        <v>2.1778296805813609E-2</v>
      </c>
      <c r="L36" s="3">
        <f t="shared" si="3"/>
        <v>-3.1544465357001165E-4</v>
      </c>
    </row>
    <row r="37" spans="2:12" ht="23.25" x14ac:dyDescent="0.35">
      <c r="B37" s="72" t="s">
        <v>136</v>
      </c>
      <c r="C37" s="73">
        <v>1.167864687484579E-3</v>
      </c>
      <c r="D37" s="74">
        <v>3.4154114256401864E-2</v>
      </c>
      <c r="E37" s="75">
        <v>425563</v>
      </c>
      <c r="F37" s="76">
        <v>0</v>
      </c>
      <c r="H37" s="72" t="s">
        <v>136</v>
      </c>
      <c r="I37" s="91">
        <v>1.2032947037712705E-4</v>
      </c>
      <c r="J37" s="85"/>
      <c r="K37" s="3">
        <f t="shared" si="2"/>
        <v>3.5190179705884665E-3</v>
      </c>
      <c r="L37" s="3">
        <f t="shared" si="3"/>
        <v>-4.1145420508402635E-6</v>
      </c>
    </row>
    <row r="38" spans="2:12" ht="23.25" x14ac:dyDescent="0.35">
      <c r="B38" s="72" t="s">
        <v>137</v>
      </c>
      <c r="C38" s="73">
        <v>1.8563643925811221E-4</v>
      </c>
      <c r="D38" s="74">
        <v>1.3623597707813797E-2</v>
      </c>
      <c r="E38" s="75">
        <v>425563</v>
      </c>
      <c r="F38" s="76">
        <v>0</v>
      </c>
      <c r="H38" s="72" t="s">
        <v>137</v>
      </c>
      <c r="I38" s="91">
        <v>-3.2391194483207169E-5</v>
      </c>
      <c r="J38" s="85"/>
      <c r="K38" s="3">
        <f t="shared" si="2"/>
        <v>-2.3771387112102929E-3</v>
      </c>
      <c r="L38" s="3">
        <f t="shared" si="3"/>
        <v>4.4136549949143366E-7</v>
      </c>
    </row>
    <row r="39" spans="2:12" ht="23.25" x14ac:dyDescent="0.35">
      <c r="B39" s="72" t="s">
        <v>138</v>
      </c>
      <c r="C39" s="73">
        <v>1.1866633142448943E-3</v>
      </c>
      <c r="D39" s="74">
        <v>3.4427575133549417E-2</v>
      </c>
      <c r="E39" s="75">
        <v>425563</v>
      </c>
      <c r="F39" s="76">
        <v>0</v>
      </c>
      <c r="H39" s="72" t="s">
        <v>138</v>
      </c>
      <c r="I39" s="91">
        <v>9.7083404503884988E-4</v>
      </c>
      <c r="J39" s="85"/>
      <c r="K39" s="3">
        <f t="shared" si="2"/>
        <v>2.8165852173202707E-2</v>
      </c>
      <c r="L39" s="3">
        <f t="shared" si="3"/>
        <v>-3.3463092913125661E-5</v>
      </c>
    </row>
    <row r="40" spans="2:12" ht="23.25" x14ac:dyDescent="0.35">
      <c r="B40" s="72" t="s">
        <v>139</v>
      </c>
      <c r="C40" s="73">
        <v>1.056247841095208E-2</v>
      </c>
      <c r="D40" s="74">
        <v>0.10222982450673661</v>
      </c>
      <c r="E40" s="75">
        <v>425563</v>
      </c>
      <c r="F40" s="76">
        <v>0</v>
      </c>
      <c r="H40" s="72" t="s">
        <v>139</v>
      </c>
      <c r="I40" s="91">
        <v>-1.038673175842649E-3</v>
      </c>
      <c r="J40" s="85"/>
      <c r="K40" s="3">
        <f t="shared" si="2"/>
        <v>-1.0052860970910243E-2</v>
      </c>
      <c r="L40" s="3">
        <f t="shared" si="3"/>
        <v>1.0731665684459884E-4</v>
      </c>
    </row>
    <row r="41" spans="2:12" ht="23.25" x14ac:dyDescent="0.35">
      <c r="B41" s="72" t="s">
        <v>140</v>
      </c>
      <c r="C41" s="73">
        <v>5.7805777287969129E-3</v>
      </c>
      <c r="D41" s="74">
        <v>7.581013227000577E-2</v>
      </c>
      <c r="E41" s="75">
        <v>425563</v>
      </c>
      <c r="F41" s="76">
        <v>0</v>
      </c>
      <c r="H41" s="72" t="s">
        <v>140</v>
      </c>
      <c r="I41" s="91">
        <v>-4.0423636149192381E-3</v>
      </c>
      <c r="J41" s="85"/>
      <c r="K41" s="3">
        <f t="shared" si="2"/>
        <v>-5.3013974484585488E-2</v>
      </c>
      <c r="L41" s="3">
        <f t="shared" si="3"/>
        <v>3.0823316599523127E-4</v>
      </c>
    </row>
    <row r="42" spans="2:12" ht="23.25" x14ac:dyDescent="0.35">
      <c r="B42" s="72" t="s">
        <v>141</v>
      </c>
      <c r="C42" s="73">
        <v>4.8641446742315472E-4</v>
      </c>
      <c r="D42" s="74">
        <v>2.2049467359241536E-2</v>
      </c>
      <c r="E42" s="75">
        <v>425563</v>
      </c>
      <c r="F42" s="76">
        <v>0</v>
      </c>
      <c r="H42" s="72" t="s">
        <v>141</v>
      </c>
      <c r="I42" s="91">
        <v>-7.7949579910384435E-4</v>
      </c>
      <c r="J42" s="85"/>
      <c r="K42" s="3">
        <f t="shared" si="2"/>
        <v>-3.5334941582764151E-2</v>
      </c>
      <c r="L42" s="3">
        <f t="shared" si="3"/>
        <v>1.7195791072965188E-5</v>
      </c>
    </row>
    <row r="43" spans="2:12" ht="23.25" x14ac:dyDescent="0.35">
      <c r="B43" s="72" t="s">
        <v>142</v>
      </c>
      <c r="C43" s="73">
        <v>2.2487857262027005E-3</v>
      </c>
      <c r="D43" s="74">
        <v>4.7368069005924107E-2</v>
      </c>
      <c r="E43" s="75">
        <v>425563</v>
      </c>
      <c r="F43" s="76">
        <v>0</v>
      </c>
      <c r="H43" s="72" t="s">
        <v>142</v>
      </c>
      <c r="I43" s="91">
        <v>-8.776360005518589E-4</v>
      </c>
      <c r="J43" s="85"/>
      <c r="K43" s="3">
        <f t="shared" si="2"/>
        <v>-1.8486343302943194E-2</v>
      </c>
      <c r="L43" s="3">
        <f t="shared" si="3"/>
        <v>4.1665521779995189E-5</v>
      </c>
    </row>
    <row r="44" spans="2:12" ht="23.25" x14ac:dyDescent="0.35">
      <c r="B44" s="72" t="s">
        <v>143</v>
      </c>
      <c r="C44" s="73">
        <v>4.6526601231780014E-4</v>
      </c>
      <c r="D44" s="74">
        <v>2.1565032637228927E-2</v>
      </c>
      <c r="E44" s="75">
        <v>425563</v>
      </c>
      <c r="F44" s="76">
        <v>0</v>
      </c>
      <c r="H44" s="72" t="s">
        <v>143</v>
      </c>
      <c r="I44" s="91">
        <v>-1.705185843140769E-4</v>
      </c>
      <c r="J44" s="85"/>
      <c r="K44" s="3">
        <f t="shared" si="2"/>
        <v>-7.9035005733350105E-3</v>
      </c>
      <c r="L44" s="3">
        <f t="shared" si="3"/>
        <v>3.6789418817258863E-6</v>
      </c>
    </row>
    <row r="45" spans="2:12" x14ac:dyDescent="0.35">
      <c r="B45" s="72" t="s">
        <v>144</v>
      </c>
      <c r="C45" s="73">
        <v>0.84115395370368196</v>
      </c>
      <c r="D45" s="74">
        <v>0.36553289023424512</v>
      </c>
      <c r="E45" s="75">
        <v>425563</v>
      </c>
      <c r="F45" s="76">
        <v>0</v>
      </c>
      <c r="H45" s="72" t="s">
        <v>144</v>
      </c>
      <c r="I45" s="91">
        <v>5.6248077466171928E-2</v>
      </c>
      <c r="J45" s="85"/>
      <c r="K45" s="3">
        <f t="shared" si="2"/>
        <v>2.4443175856336034E-2</v>
      </c>
      <c r="L45" s="3">
        <f t="shared" si="3"/>
        <v>-0.12943648577992978</v>
      </c>
    </row>
    <row r="46" spans="2:12" x14ac:dyDescent="0.35">
      <c r="B46" s="72" t="s">
        <v>145</v>
      </c>
      <c r="C46" s="73">
        <v>0.61674769658076478</v>
      </c>
      <c r="D46" s="74">
        <v>0.48617952525096986</v>
      </c>
      <c r="E46" s="75">
        <v>425563</v>
      </c>
      <c r="F46" s="76">
        <v>0</v>
      </c>
      <c r="H46" s="72" t="s">
        <v>145</v>
      </c>
      <c r="I46" s="91">
        <v>6.732703965641848E-2</v>
      </c>
      <c r="J46" s="85"/>
      <c r="K46" s="3">
        <f t="shared" si="2"/>
        <v>5.3073487653353422E-2</v>
      </c>
      <c r="L46" s="3">
        <f t="shared" si="3"/>
        <v>-8.5408361457144824E-2</v>
      </c>
    </row>
    <row r="47" spans="2:12" x14ac:dyDescent="0.35">
      <c r="B47" s="72" t="s">
        <v>146</v>
      </c>
      <c r="C47" s="73">
        <v>0.46676285297359027</v>
      </c>
      <c r="D47" s="74">
        <v>0.49889465513285697</v>
      </c>
      <c r="E47" s="75">
        <v>425563</v>
      </c>
      <c r="F47" s="76">
        <v>0</v>
      </c>
      <c r="H47" s="72" t="s">
        <v>146</v>
      </c>
      <c r="I47" s="91">
        <v>8.2070268232018531E-2</v>
      </c>
      <c r="J47" s="85"/>
      <c r="K47" s="3">
        <f t="shared" si="2"/>
        <v>8.7719752531883841E-2</v>
      </c>
      <c r="L47" s="3">
        <f t="shared" si="3"/>
        <v>-7.6784451687668273E-2</v>
      </c>
    </row>
    <row r="48" spans="2:12" x14ac:dyDescent="0.35">
      <c r="B48" s="72" t="s">
        <v>147</v>
      </c>
      <c r="C48" s="73">
        <v>0.69551864236317529</v>
      </c>
      <c r="D48" s="74">
        <v>0.46018795955409386</v>
      </c>
      <c r="E48" s="75">
        <v>425563</v>
      </c>
      <c r="F48" s="76">
        <v>0</v>
      </c>
      <c r="H48" s="72" t="s">
        <v>147</v>
      </c>
      <c r="I48" s="91">
        <v>6.4036959250855674E-2</v>
      </c>
      <c r="J48" s="85"/>
      <c r="K48" s="3">
        <f t="shared" si="2"/>
        <v>4.2369774973094687E-2</v>
      </c>
      <c r="L48" s="3">
        <f t="shared" si="3"/>
        <v>-9.6784146639511737E-2</v>
      </c>
    </row>
    <row r="49" spans="2:12" x14ac:dyDescent="0.35">
      <c r="B49" s="72" t="s">
        <v>148</v>
      </c>
      <c r="C49" s="73">
        <v>0.88974135439406155</v>
      </c>
      <c r="D49" s="74">
        <v>0.31321223985937185</v>
      </c>
      <c r="E49" s="75">
        <v>425563</v>
      </c>
      <c r="F49" s="76">
        <v>0</v>
      </c>
      <c r="H49" s="72" t="s">
        <v>148</v>
      </c>
      <c r="I49" s="91">
        <v>2.6086154921361588E-2</v>
      </c>
      <c r="J49" s="85"/>
      <c r="K49" s="3">
        <f t="shared" si="2"/>
        <v>9.182987586907207E-3</v>
      </c>
      <c r="L49" s="3">
        <f t="shared" si="3"/>
        <v>-7.4102885701677959E-2</v>
      </c>
    </row>
    <row r="50" spans="2:12" x14ac:dyDescent="0.35">
      <c r="B50" s="72" t="s">
        <v>149</v>
      </c>
      <c r="C50" s="73">
        <v>0.49731062145910243</v>
      </c>
      <c r="D50" s="74">
        <v>0.49999335464037403</v>
      </c>
      <c r="E50" s="75">
        <v>425563</v>
      </c>
      <c r="F50" s="76">
        <v>0</v>
      </c>
      <c r="H50" s="72" t="s">
        <v>149</v>
      </c>
      <c r="I50" s="91">
        <v>7.2938460018095577E-2</v>
      </c>
      <c r="J50" s="85"/>
      <c r="K50" s="3">
        <f t="shared" si="2"/>
        <v>7.3331752908193285E-2</v>
      </c>
      <c r="L50" s="3">
        <f t="shared" si="3"/>
        <v>-7.254710596295591E-2</v>
      </c>
    </row>
    <row r="51" spans="2:12" x14ac:dyDescent="0.35">
      <c r="B51" s="72" t="s">
        <v>150</v>
      </c>
      <c r="C51" s="73">
        <v>0.62051447141786298</v>
      </c>
      <c r="D51" s="74">
        <v>0.48525953417626877</v>
      </c>
      <c r="E51" s="75">
        <v>425563</v>
      </c>
      <c r="F51" s="76">
        <v>0</v>
      </c>
      <c r="H51" s="72" t="s">
        <v>150</v>
      </c>
      <c r="I51" s="91">
        <v>6.9707063161314017E-2</v>
      </c>
      <c r="J51" s="85"/>
      <c r="K51" s="3">
        <f t="shared" si="2"/>
        <v>5.4512729470804724E-2</v>
      </c>
      <c r="L51" s="3">
        <f t="shared" si="3"/>
        <v>-8.9136304194535221E-2</v>
      </c>
    </row>
    <row r="52" spans="2:12" x14ac:dyDescent="0.35">
      <c r="B52" s="72" t="s">
        <v>151</v>
      </c>
      <c r="C52" s="73">
        <v>8.9100791187203751E-2</v>
      </c>
      <c r="D52" s="74">
        <v>0.28488950650007944</v>
      </c>
      <c r="E52" s="75">
        <v>425563</v>
      </c>
      <c r="F52" s="76">
        <v>0</v>
      </c>
      <c r="H52" s="72" t="s">
        <v>151</v>
      </c>
      <c r="I52" s="91">
        <v>2.093695530687709E-2</v>
      </c>
      <c r="J52" s="85"/>
      <c r="K52" s="3">
        <f t="shared" si="2"/>
        <v>6.6943343257109059E-2</v>
      </c>
      <c r="L52" s="3">
        <f t="shared" si="3"/>
        <v>-6.5481502137859646E-3</v>
      </c>
    </row>
    <row r="53" spans="2:12" x14ac:dyDescent="0.35">
      <c r="B53" s="72" t="s">
        <v>152</v>
      </c>
      <c r="C53" s="73">
        <v>3.4464932336692809E-2</v>
      </c>
      <c r="D53" s="74">
        <v>0.18242033595895582</v>
      </c>
      <c r="E53" s="75">
        <v>425563</v>
      </c>
      <c r="F53" s="76">
        <v>0</v>
      </c>
      <c r="H53" s="72" t="s">
        <v>152</v>
      </c>
      <c r="I53" s="91">
        <v>8.9342371416679372E-3</v>
      </c>
      <c r="J53" s="85"/>
      <c r="K53" s="3">
        <f t="shared" si="2"/>
        <v>4.7288144809914653E-2</v>
      </c>
      <c r="L53" s="3">
        <f t="shared" si="3"/>
        <v>-1.6879580719379558E-3</v>
      </c>
    </row>
    <row r="54" spans="2:12" x14ac:dyDescent="0.35">
      <c r="B54" s="72" t="s">
        <v>153</v>
      </c>
      <c r="C54" s="73">
        <v>0.5066135918771133</v>
      </c>
      <c r="D54" s="74">
        <v>0.49995684589589229</v>
      </c>
      <c r="E54" s="75">
        <v>425563</v>
      </c>
      <c r="F54" s="76">
        <v>0</v>
      </c>
      <c r="H54" s="72" t="s">
        <v>153</v>
      </c>
      <c r="I54" s="91">
        <v>8.2771015332727724E-2</v>
      </c>
      <c r="J54" s="85"/>
      <c r="K54" s="3">
        <f t="shared" si="2"/>
        <v>8.1683237837296793E-2</v>
      </c>
      <c r="L54" s="3">
        <f t="shared" si="3"/>
        <v>-8.3873081697456428E-2</v>
      </c>
    </row>
    <row r="55" spans="2:12" x14ac:dyDescent="0.35">
      <c r="B55" s="72" t="s">
        <v>154</v>
      </c>
      <c r="C55" s="73">
        <v>0.20618568813548172</v>
      </c>
      <c r="D55" s="74">
        <v>0.40456585959308405</v>
      </c>
      <c r="E55" s="75">
        <v>425563</v>
      </c>
      <c r="F55" s="76">
        <v>0</v>
      </c>
      <c r="H55" s="72" t="s">
        <v>154</v>
      </c>
      <c r="I55" s="91">
        <v>6.0284267276721391E-2</v>
      </c>
      <c r="J55" s="85"/>
      <c r="K55" s="3">
        <f t="shared" si="2"/>
        <v>0.11828609115128939</v>
      </c>
      <c r="L55" s="3">
        <f t="shared" si="3"/>
        <v>-3.0723682776139485E-2</v>
      </c>
    </row>
    <row r="56" spans="2:12" x14ac:dyDescent="0.35">
      <c r="B56" s="72" t="s">
        <v>155</v>
      </c>
      <c r="C56" s="73">
        <v>0.87004509320594126</v>
      </c>
      <c r="D56" s="74">
        <v>0.33625421139667588</v>
      </c>
      <c r="E56" s="75">
        <v>425563</v>
      </c>
      <c r="F56" s="76">
        <v>0</v>
      </c>
      <c r="H56" s="72" t="s">
        <v>155</v>
      </c>
      <c r="I56" s="91">
        <v>4.5392545668972072E-2</v>
      </c>
      <c r="J56" s="85"/>
      <c r="K56" s="3">
        <f t="shared" si="2"/>
        <v>1.7543227241836223E-2</v>
      </c>
      <c r="L56" s="3">
        <f t="shared" si="3"/>
        <v>-0.11745150034961367</v>
      </c>
    </row>
    <row r="57" spans="2:12" x14ac:dyDescent="0.35">
      <c r="B57" s="72" t="s">
        <v>156</v>
      </c>
      <c r="C57" s="73">
        <v>1.6197366782356549E-2</v>
      </c>
      <c r="D57" s="74">
        <v>0.126234106074014</v>
      </c>
      <c r="E57" s="75">
        <v>425563</v>
      </c>
      <c r="F57" s="76">
        <v>0</v>
      </c>
      <c r="H57" s="72" t="s">
        <v>156</v>
      </c>
      <c r="I57" s="91">
        <v>2.6768982857879115E-2</v>
      </c>
      <c r="J57" s="85"/>
      <c r="K57" s="3">
        <f t="shared" si="2"/>
        <v>0.20862345877189781</v>
      </c>
      <c r="L57" s="3">
        <f t="shared" si="3"/>
        <v>-3.4347851561246125E-3</v>
      </c>
    </row>
    <row r="58" spans="2:12" x14ac:dyDescent="0.35">
      <c r="B58" s="72" t="s">
        <v>157</v>
      </c>
      <c r="C58" s="73">
        <v>7.3885652653073688E-2</v>
      </c>
      <c r="D58" s="74">
        <v>0.2615850220791664</v>
      </c>
      <c r="E58" s="75">
        <v>425563</v>
      </c>
      <c r="F58" s="76">
        <v>0</v>
      </c>
      <c r="H58" s="72" t="s">
        <v>157</v>
      </c>
      <c r="I58" s="91">
        <v>4.8265959570525693E-2</v>
      </c>
      <c r="J58" s="85"/>
      <c r="K58" s="3">
        <f t="shared" si="2"/>
        <v>0.1708805698867672</v>
      </c>
      <c r="L58" s="3">
        <f t="shared" si="3"/>
        <v>-1.3632897997943826E-2</v>
      </c>
    </row>
    <row r="59" spans="2:12" x14ac:dyDescent="0.35">
      <c r="B59" s="72" t="s">
        <v>158</v>
      </c>
      <c r="C59" s="73">
        <v>3.8884959453711905E-2</v>
      </c>
      <c r="D59" s="74">
        <v>0.19332099524404134</v>
      </c>
      <c r="E59" s="75">
        <v>425563</v>
      </c>
      <c r="F59" s="76">
        <v>0</v>
      </c>
      <c r="H59" s="72" t="s">
        <v>158</v>
      </c>
      <c r="I59" s="91">
        <v>4.4724421706088237E-2</v>
      </c>
      <c r="J59" s="85"/>
      <c r="K59" s="3">
        <f t="shared" si="2"/>
        <v>0.22235202300295007</v>
      </c>
      <c r="L59" s="3">
        <f t="shared" si="3"/>
        <v>-8.9959568149158772E-3</v>
      </c>
    </row>
    <row r="60" spans="2:12" x14ac:dyDescent="0.35">
      <c r="B60" s="72" t="s">
        <v>159</v>
      </c>
      <c r="C60" s="73">
        <v>0.17555332582954819</v>
      </c>
      <c r="D60" s="74">
        <v>0.38044013421486295</v>
      </c>
      <c r="E60" s="75">
        <v>425563</v>
      </c>
      <c r="F60" s="76">
        <v>0</v>
      </c>
      <c r="H60" s="72" t="s">
        <v>159</v>
      </c>
      <c r="I60" s="91">
        <v>8.1962724473488555E-2</v>
      </c>
      <c r="J60" s="85"/>
      <c r="K60" s="3">
        <f t="shared" si="2"/>
        <v>0.17762031268749556</v>
      </c>
      <c r="L60" s="3">
        <f t="shared" si="3"/>
        <v>-3.7821532433918691E-2</v>
      </c>
    </row>
    <row r="61" spans="2:12" x14ac:dyDescent="0.35">
      <c r="B61" s="72" t="s">
        <v>160</v>
      </c>
      <c r="C61" s="73">
        <v>0.1059655092195515</v>
      </c>
      <c r="D61" s="74">
        <v>0.30779383147032152</v>
      </c>
      <c r="E61" s="75">
        <v>425563</v>
      </c>
      <c r="F61" s="76">
        <v>0</v>
      </c>
      <c r="H61" s="72" t="s">
        <v>160</v>
      </c>
      <c r="I61" s="91">
        <v>5.8533718976781147E-2</v>
      </c>
      <c r="J61" s="85"/>
      <c r="K61" s="3">
        <f t="shared" si="2"/>
        <v>0.17002018327952861</v>
      </c>
      <c r="L61" s="3">
        <f t="shared" si="3"/>
        <v>-2.0151655763402814E-2</v>
      </c>
    </row>
    <row r="62" spans="2:12" x14ac:dyDescent="0.35">
      <c r="B62" s="72" t="s">
        <v>161</v>
      </c>
      <c r="C62" s="73">
        <v>7.0584143828293339E-2</v>
      </c>
      <c r="D62" s="74">
        <v>0.2561292186029821</v>
      </c>
      <c r="E62" s="75">
        <v>425563</v>
      </c>
      <c r="F62" s="76">
        <v>0</v>
      </c>
      <c r="H62" s="72" t="s">
        <v>161</v>
      </c>
      <c r="I62" s="91">
        <v>6.2422794168805688E-2</v>
      </c>
      <c r="J62" s="85"/>
      <c r="K62" s="3">
        <f t="shared" si="2"/>
        <v>0.22651353486132592</v>
      </c>
      <c r="L62" s="3">
        <f t="shared" si="3"/>
        <v>-1.7202486720597959E-2</v>
      </c>
    </row>
    <row r="63" spans="2:12" x14ac:dyDescent="0.35">
      <c r="B63" s="72" t="s">
        <v>162</v>
      </c>
      <c r="C63" s="73">
        <v>0.71425382375817448</v>
      </c>
      <c r="D63" s="74">
        <v>0.45176960787003623</v>
      </c>
      <c r="E63" s="75">
        <v>425563</v>
      </c>
      <c r="F63" s="76">
        <v>0</v>
      </c>
      <c r="H63" s="72" t="s">
        <v>162</v>
      </c>
      <c r="I63" s="91">
        <v>5.8277257155777883E-2</v>
      </c>
      <c r="J63" s="85"/>
      <c r="K63" s="3">
        <f t="shared" si="2"/>
        <v>3.6860610151791436E-2</v>
      </c>
      <c r="L63" s="3">
        <f t="shared" si="3"/>
        <v>-9.2137127058859777E-2</v>
      </c>
    </row>
    <row r="64" spans="2:12" x14ac:dyDescent="0.35">
      <c r="B64" s="72" t="s">
        <v>163</v>
      </c>
      <c r="C64" s="73">
        <v>0.5040334803542601</v>
      </c>
      <c r="D64" s="74">
        <v>0.49998431821055106</v>
      </c>
      <c r="E64" s="75">
        <v>425563</v>
      </c>
      <c r="F64" s="76">
        <v>0</v>
      </c>
      <c r="H64" s="72" t="s">
        <v>163</v>
      </c>
      <c r="I64" s="91">
        <v>-1.7915061601998534E-3</v>
      </c>
      <c r="J64" s="85"/>
      <c r="K64" s="3">
        <f t="shared" si="2"/>
        <v>-1.7771098869225979E-3</v>
      </c>
      <c r="L64" s="3">
        <f t="shared" si="3"/>
        <v>1.8060148130913385E-3</v>
      </c>
    </row>
    <row r="65" spans="2:12" x14ac:dyDescent="0.35">
      <c r="B65" s="72" t="s">
        <v>164</v>
      </c>
      <c r="C65" s="73">
        <v>0.28402375206491165</v>
      </c>
      <c r="D65" s="74">
        <v>0.45094870903087086</v>
      </c>
      <c r="E65" s="75">
        <v>425563</v>
      </c>
      <c r="F65" s="76">
        <v>0</v>
      </c>
      <c r="H65" s="72" t="s">
        <v>164</v>
      </c>
      <c r="I65" s="91">
        <v>6.7229699239488419E-2</v>
      </c>
      <c r="J65" s="85"/>
      <c r="K65" s="3">
        <f t="shared" si="2"/>
        <v>0.10674133631458779</v>
      </c>
      <c r="L65" s="3">
        <f t="shared" si="3"/>
        <v>-4.2343687975582724E-2</v>
      </c>
    </row>
    <row r="66" spans="2:12" x14ac:dyDescent="0.35">
      <c r="B66" s="72" t="s">
        <v>165</v>
      </c>
      <c r="C66" s="73">
        <v>4.7024764840928358E-2</v>
      </c>
      <c r="D66" s="74">
        <v>0.21169209157810862</v>
      </c>
      <c r="E66" s="75">
        <v>425563</v>
      </c>
      <c r="F66" s="76">
        <v>0</v>
      </c>
      <c r="H66" s="72" t="s">
        <v>165</v>
      </c>
      <c r="I66" s="91">
        <v>1.1727524891406545E-2</v>
      </c>
      <c r="J66" s="85"/>
      <c r="K66" s="3">
        <f t="shared" si="0"/>
        <v>5.2793851238879953E-2</v>
      </c>
      <c r="L66" s="3">
        <f t="shared" si="1"/>
        <v>-2.6051237723306452E-3</v>
      </c>
    </row>
    <row r="67" spans="2:12" x14ac:dyDescent="0.35">
      <c r="B67" s="72" t="s">
        <v>166</v>
      </c>
      <c r="C67" s="73">
        <v>4.2891416782004081E-2</v>
      </c>
      <c r="D67" s="74">
        <v>0.20261253567638171</v>
      </c>
      <c r="E67" s="75">
        <v>425563</v>
      </c>
      <c r="F67" s="76">
        <v>0</v>
      </c>
      <c r="H67" s="72" t="s">
        <v>166</v>
      </c>
      <c r="I67" s="91">
        <v>4.6209588027983625E-2</v>
      </c>
      <c r="J67" s="85"/>
      <c r="K67" s="3">
        <f t="shared" si="0"/>
        <v>0.21828655952064191</v>
      </c>
      <c r="L67" s="3">
        <f t="shared" si="1"/>
        <v>-9.7821918708852641E-3</v>
      </c>
    </row>
    <row r="68" spans="2:12" x14ac:dyDescent="0.35">
      <c r="B68" s="72" t="s">
        <v>167</v>
      </c>
      <c r="C68" s="73">
        <v>0.13083844225179347</v>
      </c>
      <c r="D68" s="74">
        <v>0.33722397824505912</v>
      </c>
      <c r="E68" s="75">
        <v>425563</v>
      </c>
      <c r="F68" s="76">
        <v>0</v>
      </c>
      <c r="H68" s="72" t="s">
        <v>167</v>
      </c>
      <c r="I68" s="91">
        <v>4.4588645927313965E-2</v>
      </c>
      <c r="J68" s="85"/>
      <c r="K68" s="3">
        <f t="shared" si="0"/>
        <v>0.11492283898004592</v>
      </c>
      <c r="L68" s="3">
        <f t="shared" si="1"/>
        <v>-1.7299804733953584E-2</v>
      </c>
    </row>
    <row r="69" spans="2:12" x14ac:dyDescent="0.35">
      <c r="B69" s="72" t="s">
        <v>168</v>
      </c>
      <c r="C69" s="73">
        <v>1.5779097336939538E-2</v>
      </c>
      <c r="D69" s="74">
        <v>0.12462003818554478</v>
      </c>
      <c r="E69" s="75">
        <v>425563</v>
      </c>
      <c r="F69" s="76">
        <v>0</v>
      </c>
      <c r="H69" s="72" t="s">
        <v>168</v>
      </c>
      <c r="I69" s="91">
        <v>1.846594348410591E-2</v>
      </c>
      <c r="J69" s="85"/>
      <c r="K69" s="3">
        <f t="shared" si="0"/>
        <v>0.14583984910510103</v>
      </c>
      <c r="L69" s="3">
        <f t="shared" si="1"/>
        <v>-2.3381145110893532E-3</v>
      </c>
    </row>
    <row r="70" spans="2:12" x14ac:dyDescent="0.35">
      <c r="B70" s="72" t="s">
        <v>169</v>
      </c>
      <c r="C70" s="73">
        <v>3.42322993305339E-2</v>
      </c>
      <c r="D70" s="74">
        <v>0.18182553918424524</v>
      </c>
      <c r="E70" s="75">
        <v>425563</v>
      </c>
      <c r="F70" s="76">
        <v>0</v>
      </c>
      <c r="H70" s="72" t="s">
        <v>169</v>
      </c>
      <c r="I70" s="91">
        <v>2.9321419143169162E-2</v>
      </c>
      <c r="J70" s="85"/>
      <c r="K70" s="3">
        <f t="shared" si="0"/>
        <v>0.15574093536755373</v>
      </c>
      <c r="L70" s="3">
        <f t="shared" si="1"/>
        <v>-5.5203443994075903E-3</v>
      </c>
    </row>
    <row r="71" spans="2:12" x14ac:dyDescent="0.35">
      <c r="B71" s="72" t="s">
        <v>170</v>
      </c>
      <c r="C71" s="73">
        <v>8.0035153432041796E-3</v>
      </c>
      <c r="D71" s="74">
        <v>8.9103747069161493E-2</v>
      </c>
      <c r="E71" s="75">
        <v>425563</v>
      </c>
      <c r="F71" s="76">
        <v>0</v>
      </c>
      <c r="H71" s="72" t="s">
        <v>170</v>
      </c>
      <c r="I71" s="91">
        <v>8.6550270546757509E-3</v>
      </c>
      <c r="J71" s="85"/>
      <c r="K71" s="3">
        <f t="shared" si="0"/>
        <v>9.6356850247651449E-2</v>
      </c>
      <c r="L71" s="3">
        <f t="shared" si="1"/>
        <v>-7.7741558695817168E-4</v>
      </c>
    </row>
    <row r="72" spans="2:12" ht="23.25" x14ac:dyDescent="0.35">
      <c r="B72" s="72" t="s">
        <v>171</v>
      </c>
      <c r="C72" s="73">
        <v>0.20439981859325179</v>
      </c>
      <c r="D72" s="74">
        <v>0.40326283598111651</v>
      </c>
      <c r="E72" s="75">
        <v>425563</v>
      </c>
      <c r="F72" s="76">
        <v>0</v>
      </c>
      <c r="H72" s="72" t="s">
        <v>171</v>
      </c>
      <c r="I72" s="91">
        <v>7.19191591099924E-2</v>
      </c>
      <c r="J72" s="85"/>
      <c r="K72" s="3">
        <f t="shared" ref="K72:K122" si="4">((1-C72)/D72)*I72</f>
        <v>0.14188983196361321</v>
      </c>
      <c r="L72" s="3">
        <f t="shared" ref="L72:L122" si="5">((0-C72)/D72)*I72</f>
        <v>-3.6453304802305221E-2</v>
      </c>
    </row>
    <row r="73" spans="2:12" x14ac:dyDescent="0.35">
      <c r="B73" s="72" t="s">
        <v>172</v>
      </c>
      <c r="C73" s="73">
        <v>4.8476958758162702E-3</v>
      </c>
      <c r="D73" s="74">
        <v>6.9456511981025509E-2</v>
      </c>
      <c r="E73" s="75">
        <v>425563</v>
      </c>
      <c r="F73" s="76">
        <v>0</v>
      </c>
      <c r="H73" s="72" t="s">
        <v>172</v>
      </c>
      <c r="I73" s="91">
        <v>8.000628285458616E-3</v>
      </c>
      <c r="J73" s="85"/>
      <c r="K73" s="3">
        <f t="shared" si="4"/>
        <v>0.114630629233013</v>
      </c>
      <c r="L73" s="3">
        <f t="shared" si="5"/>
        <v>-5.5840138868407487E-4</v>
      </c>
    </row>
    <row r="74" spans="2:12" x14ac:dyDescent="0.35">
      <c r="B74" s="72" t="s">
        <v>173</v>
      </c>
      <c r="C74" s="73">
        <v>5.9027688027389596E-3</v>
      </c>
      <c r="D74" s="74">
        <v>7.6602479802235432E-2</v>
      </c>
      <c r="E74" s="75">
        <v>425563</v>
      </c>
      <c r="F74" s="76">
        <v>0</v>
      </c>
      <c r="H74" s="72" t="s">
        <v>173</v>
      </c>
      <c r="I74" s="91">
        <v>1.2141747803970403E-3</v>
      </c>
      <c r="J74" s="85"/>
      <c r="K74" s="3">
        <f t="shared" si="4"/>
        <v>1.5756771719379992E-2</v>
      </c>
      <c r="L74" s="3">
        <f t="shared" si="5"/>
        <v>-9.3560848595281737E-5</v>
      </c>
    </row>
    <row r="75" spans="2:12" x14ac:dyDescent="0.35">
      <c r="B75" s="72" t="s">
        <v>174</v>
      </c>
      <c r="C75" s="73">
        <v>7.8155290756010271E-3</v>
      </c>
      <c r="D75" s="74">
        <v>8.8059439031432804E-2</v>
      </c>
      <c r="E75" s="75">
        <v>425563</v>
      </c>
      <c r="F75" s="76">
        <v>0</v>
      </c>
      <c r="H75" s="72" t="s">
        <v>174</v>
      </c>
      <c r="I75" s="91">
        <v>-1.7292983301644654E-3</v>
      </c>
      <c r="J75" s="85"/>
      <c r="K75" s="3">
        <f t="shared" si="4"/>
        <v>-1.9484372915119619E-2</v>
      </c>
      <c r="L75" s="3">
        <f t="shared" si="5"/>
        <v>1.5348021209815306E-4</v>
      </c>
    </row>
    <row r="76" spans="2:12" x14ac:dyDescent="0.35">
      <c r="B76" s="72" t="s">
        <v>175</v>
      </c>
      <c r="C76" s="73">
        <v>5.3764072534501356E-3</v>
      </c>
      <c r="D76" s="74">
        <v>7.3126698710083593E-2</v>
      </c>
      <c r="E76" s="75">
        <v>425563</v>
      </c>
      <c r="F76" s="76">
        <v>0</v>
      </c>
      <c r="H76" s="72" t="s">
        <v>175</v>
      </c>
      <c r="I76" s="91">
        <v>-1.5799922411576226E-3</v>
      </c>
      <c r="J76" s="85"/>
      <c r="K76" s="3">
        <f t="shared" si="4"/>
        <v>-2.1490065696007834E-2</v>
      </c>
      <c r="L76" s="3">
        <f t="shared" si="5"/>
        <v>1.1616388946303451E-4</v>
      </c>
    </row>
    <row r="77" spans="2:12" x14ac:dyDescent="0.35">
      <c r="B77" s="72" t="s">
        <v>176</v>
      </c>
      <c r="C77" s="73">
        <v>0.61625893228499662</v>
      </c>
      <c r="D77" s="74">
        <v>0.48629663412544638</v>
      </c>
      <c r="E77" s="75">
        <v>425563</v>
      </c>
      <c r="F77" s="76">
        <v>0</v>
      </c>
      <c r="H77" s="72" t="s">
        <v>176</v>
      </c>
      <c r="I77" s="91">
        <v>-4.7906396277265423E-2</v>
      </c>
      <c r="J77" s="85"/>
      <c r="K77" s="3">
        <f t="shared" si="4"/>
        <v>-3.7803370140278618E-2</v>
      </c>
      <c r="L77" s="3">
        <f t="shared" si="5"/>
        <v>6.0709333661219139E-2</v>
      </c>
    </row>
    <row r="78" spans="2:12" ht="23.25" x14ac:dyDescent="0.35">
      <c r="B78" s="72" t="s">
        <v>177</v>
      </c>
      <c r="C78" s="73">
        <v>2.1761760303409837E-2</v>
      </c>
      <c r="D78" s="74">
        <v>0.14590488722317563</v>
      </c>
      <c r="E78" s="75">
        <v>425563</v>
      </c>
      <c r="F78" s="76">
        <v>0</v>
      </c>
      <c r="H78" s="72" t="s">
        <v>177</v>
      </c>
      <c r="I78" s="91">
        <v>-1.4618509731263411E-2</v>
      </c>
      <c r="J78" s="85"/>
      <c r="K78" s="3">
        <f t="shared" si="4"/>
        <v>-9.8011694458354726E-2</v>
      </c>
      <c r="L78" s="3">
        <f t="shared" si="5"/>
        <v>2.1803553727313897E-3</v>
      </c>
    </row>
    <row r="79" spans="2:12" ht="23.25" x14ac:dyDescent="0.35">
      <c r="B79" s="72" t="s">
        <v>178</v>
      </c>
      <c r="C79" s="73">
        <v>3.1050631751350564E-2</v>
      </c>
      <c r="D79" s="74">
        <v>0.17345478003631382</v>
      </c>
      <c r="E79" s="75">
        <v>425563</v>
      </c>
      <c r="F79" s="76">
        <v>0</v>
      </c>
      <c r="H79" s="72" t="s">
        <v>178</v>
      </c>
      <c r="I79" s="91">
        <v>-7.9855400007158624E-3</v>
      </c>
      <c r="J79" s="85"/>
      <c r="K79" s="3">
        <f t="shared" si="4"/>
        <v>-4.4608652106318682E-2</v>
      </c>
      <c r="L79" s="3">
        <f t="shared" si="5"/>
        <v>1.429514146834102E-3</v>
      </c>
    </row>
    <row r="80" spans="2:12" x14ac:dyDescent="0.35">
      <c r="B80" s="72" t="s">
        <v>179</v>
      </c>
      <c r="C80" s="73">
        <v>9.2825269114091211E-2</v>
      </c>
      <c r="D80" s="74">
        <v>0.2901877606042913</v>
      </c>
      <c r="E80" s="75">
        <v>425563</v>
      </c>
      <c r="F80" s="76">
        <v>0</v>
      </c>
      <c r="H80" s="72" t="s">
        <v>179</v>
      </c>
      <c r="I80" s="91">
        <v>-1.1226133931203149E-2</v>
      </c>
      <c r="J80" s="85"/>
      <c r="K80" s="3">
        <f t="shared" si="4"/>
        <v>-3.5094743509240148E-2</v>
      </c>
      <c r="L80" s="3">
        <f t="shared" si="5"/>
        <v>3.5910160411477838E-3</v>
      </c>
    </row>
    <row r="81" spans="2:12" ht="23.25" x14ac:dyDescent="0.35">
      <c r="B81" s="72" t="s">
        <v>180</v>
      </c>
      <c r="C81" s="73">
        <v>1.2665574779762341E-3</v>
      </c>
      <c r="D81" s="74">
        <v>3.5566223900793045E-2</v>
      </c>
      <c r="E81" s="75">
        <v>425563</v>
      </c>
      <c r="F81" s="76">
        <v>0</v>
      </c>
      <c r="H81" s="72" t="s">
        <v>180</v>
      </c>
      <c r="I81" s="91">
        <v>-1.5805677825273168E-3</v>
      </c>
      <c r="J81" s="85"/>
      <c r="K81" s="3">
        <f t="shared" si="4"/>
        <v>-4.4383848760163436E-2</v>
      </c>
      <c r="L81" s="3">
        <f t="shared" si="5"/>
        <v>5.6285984983737613E-5</v>
      </c>
    </row>
    <row r="82" spans="2:12" x14ac:dyDescent="0.35">
      <c r="B82" s="72" t="s">
        <v>181</v>
      </c>
      <c r="C82" s="73">
        <v>4.9111412411323354E-4</v>
      </c>
      <c r="D82" s="74">
        <v>2.2155678380500365E-2</v>
      </c>
      <c r="E82" s="75">
        <v>425563</v>
      </c>
      <c r="F82" s="76">
        <v>0</v>
      </c>
      <c r="H82" s="72" t="s">
        <v>181</v>
      </c>
      <c r="I82" s="91">
        <v>-1.1617982119173135E-3</v>
      </c>
      <c r="J82" s="85"/>
      <c r="K82" s="3">
        <f t="shared" si="4"/>
        <v>-5.2412190521238564E-2</v>
      </c>
      <c r="L82" s="3">
        <f t="shared" si="5"/>
        <v>2.5753014709956556E-5</v>
      </c>
    </row>
    <row r="83" spans="2:12" ht="23.25" x14ac:dyDescent="0.35">
      <c r="B83" s="72" t="s">
        <v>182</v>
      </c>
      <c r="C83" s="73">
        <v>0.38630708026778643</v>
      </c>
      <c r="D83" s="74">
        <v>0.48690294421690516</v>
      </c>
      <c r="E83" s="75">
        <v>425563</v>
      </c>
      <c r="F83" s="76">
        <v>0</v>
      </c>
      <c r="H83" s="72" t="s">
        <v>182</v>
      </c>
      <c r="I83" s="91">
        <v>-6.4424538434244435E-2</v>
      </c>
      <c r="J83" s="85"/>
      <c r="K83" s="3">
        <f t="shared" si="4"/>
        <v>-8.1200747630925843E-2</v>
      </c>
      <c r="L83" s="3">
        <f t="shared" si="5"/>
        <v>5.1114201784423434E-2</v>
      </c>
    </row>
    <row r="84" spans="2:12" x14ac:dyDescent="0.35">
      <c r="B84" s="72" t="s">
        <v>183</v>
      </c>
      <c r="C84" s="73">
        <v>9.3687656116720665E-3</v>
      </c>
      <c r="D84" s="74">
        <v>9.633801768447664E-2</v>
      </c>
      <c r="E84" s="75">
        <v>425563</v>
      </c>
      <c r="F84" s="76">
        <v>0</v>
      </c>
      <c r="H84" s="72" t="s">
        <v>183</v>
      </c>
      <c r="I84" s="91">
        <v>-4.4091905534962318E-3</v>
      </c>
      <c r="J84" s="85"/>
      <c r="K84" s="3">
        <f t="shared" si="4"/>
        <v>-4.5339129718953548E-2</v>
      </c>
      <c r="L84" s="3">
        <f t="shared" si="5"/>
        <v>4.2878890209468225E-4</v>
      </c>
    </row>
    <row r="85" spans="2:12" x14ac:dyDescent="0.35">
      <c r="B85" s="72" t="s">
        <v>184</v>
      </c>
      <c r="C85" s="73">
        <v>0.10834823516142147</v>
      </c>
      <c r="D85" s="74">
        <v>0.31082007997180716</v>
      </c>
      <c r="E85" s="75">
        <v>425563</v>
      </c>
      <c r="F85" s="76">
        <v>0</v>
      </c>
      <c r="H85" s="72" t="s">
        <v>184</v>
      </c>
      <c r="I85" s="91">
        <v>-2.7318950712741093E-2</v>
      </c>
      <c r="J85" s="85"/>
      <c r="K85" s="3">
        <f t="shared" si="4"/>
        <v>-7.8370067399645527E-2</v>
      </c>
      <c r="L85" s="3">
        <f t="shared" si="5"/>
        <v>9.5230658728864531E-3</v>
      </c>
    </row>
    <row r="86" spans="2:12" ht="23.25" x14ac:dyDescent="0.35">
      <c r="B86" s="72" t="s">
        <v>185</v>
      </c>
      <c r="C86" s="73">
        <v>2.0586846130890138E-2</v>
      </c>
      <c r="D86" s="74">
        <v>0.14199674389590425</v>
      </c>
      <c r="E86" s="75">
        <v>425563</v>
      </c>
      <c r="F86" s="76">
        <v>0</v>
      </c>
      <c r="H86" s="72" t="s">
        <v>185</v>
      </c>
      <c r="I86" s="91">
        <v>3.1369673214936738E-3</v>
      </c>
      <c r="J86" s="85"/>
      <c r="K86" s="3">
        <f t="shared" si="4"/>
        <v>2.1637024720656799E-2</v>
      </c>
      <c r="L86" s="3">
        <f t="shared" si="5"/>
        <v>-4.5480101721602641E-4</v>
      </c>
    </row>
    <row r="87" spans="2:12" ht="23.25" x14ac:dyDescent="0.35">
      <c r="B87" s="72" t="s">
        <v>186</v>
      </c>
      <c r="C87" s="73">
        <v>1.8307512636201929E-2</v>
      </c>
      <c r="D87" s="74">
        <v>0.13406114220499679</v>
      </c>
      <c r="E87" s="75">
        <v>425563</v>
      </c>
      <c r="F87" s="76">
        <v>0</v>
      </c>
      <c r="H87" s="72" t="s">
        <v>186</v>
      </c>
      <c r="I87" s="91">
        <v>-7.8453981846719166E-3</v>
      </c>
      <c r="J87" s="85"/>
      <c r="K87" s="3">
        <f t="shared" si="4"/>
        <v>-5.7449670587566698E-2</v>
      </c>
      <c r="L87" s="3">
        <f t="shared" si="5"/>
        <v>1.0713747775047925E-3</v>
      </c>
    </row>
    <row r="88" spans="2:12" x14ac:dyDescent="0.35">
      <c r="B88" s="72" t="s">
        <v>187</v>
      </c>
      <c r="C88" s="73">
        <v>7.357312548318346E-3</v>
      </c>
      <c r="D88" s="74">
        <v>8.5458760005339751E-2</v>
      </c>
      <c r="E88" s="75">
        <v>425563</v>
      </c>
      <c r="F88" s="76">
        <v>0</v>
      </c>
      <c r="H88" s="72" t="s">
        <v>187</v>
      </c>
      <c r="I88" s="91">
        <v>6.3410020273950915E-3</v>
      </c>
      <c r="J88" s="85"/>
      <c r="K88" s="3">
        <f t="shared" si="4"/>
        <v>7.3653646428016653E-2</v>
      </c>
      <c r="L88" s="3">
        <f t="shared" si="5"/>
        <v>-5.4590932260368576E-4</v>
      </c>
    </row>
    <row r="89" spans="2:12" x14ac:dyDescent="0.35">
      <c r="B89" s="72" t="s">
        <v>188</v>
      </c>
      <c r="C89" s="73">
        <v>3.2549822235485693E-2</v>
      </c>
      <c r="D89" s="74">
        <v>0.17745536144329743</v>
      </c>
      <c r="E89" s="75">
        <v>425563</v>
      </c>
      <c r="F89" s="76">
        <v>0</v>
      </c>
      <c r="H89" s="72" t="s">
        <v>188</v>
      </c>
      <c r="I89" s="91">
        <v>1.0544838565314307E-2</v>
      </c>
      <c r="J89" s="85"/>
      <c r="K89" s="3">
        <f t="shared" si="4"/>
        <v>5.7488293740683434E-2</v>
      </c>
      <c r="L89" s="3">
        <f t="shared" si="5"/>
        <v>-1.9341913257016374E-3</v>
      </c>
    </row>
    <row r="90" spans="2:12" ht="23.25" x14ac:dyDescent="0.35">
      <c r="B90" s="72" t="s">
        <v>189</v>
      </c>
      <c r="C90" s="73">
        <v>4.798349480570444E-3</v>
      </c>
      <c r="D90" s="74">
        <v>6.910380990983013E-2</v>
      </c>
      <c r="E90" s="75">
        <v>425563</v>
      </c>
      <c r="F90" s="76">
        <v>0</v>
      </c>
      <c r="H90" s="72" t="s">
        <v>189</v>
      </c>
      <c r="I90" s="91">
        <v>2.4356108209743436E-3</v>
      </c>
      <c r="J90" s="85"/>
      <c r="K90" s="3">
        <f t="shared" si="4"/>
        <v>3.5076559631364732E-2</v>
      </c>
      <c r="L90" s="3">
        <f t="shared" si="5"/>
        <v>-1.6912109379994564E-4</v>
      </c>
    </row>
    <row r="91" spans="2:12" x14ac:dyDescent="0.35">
      <c r="B91" s="72" t="s">
        <v>190</v>
      </c>
      <c r="C91" s="73">
        <v>4.5116704224756375E-3</v>
      </c>
      <c r="D91" s="74">
        <v>6.7017354515970184E-2</v>
      </c>
      <c r="E91" s="75">
        <v>425563</v>
      </c>
      <c r="F91" s="76">
        <v>0</v>
      </c>
      <c r="H91" s="72" t="s">
        <v>190</v>
      </c>
      <c r="I91" s="91">
        <v>8.2894295745682186E-3</v>
      </c>
      <c r="J91" s="85"/>
      <c r="K91" s="3">
        <f t="shared" si="4"/>
        <v>0.12313273867548727</v>
      </c>
      <c r="L91" s="3">
        <f t="shared" si="5"/>
        <v>-5.5805208219405393E-4</v>
      </c>
    </row>
    <row r="92" spans="2:12" x14ac:dyDescent="0.35">
      <c r="B92" s="72" t="s">
        <v>191</v>
      </c>
      <c r="C92" s="73">
        <v>3.6838258965182599E-2</v>
      </c>
      <c r="D92" s="74">
        <v>0.18836476585743492</v>
      </c>
      <c r="E92" s="75">
        <v>425563</v>
      </c>
      <c r="F92" s="76">
        <v>0</v>
      </c>
      <c r="H92" s="72" t="s">
        <v>191</v>
      </c>
      <c r="I92" s="91">
        <v>3.1231282320824467E-2</v>
      </c>
      <c r="J92" s="85"/>
      <c r="K92" s="3">
        <f t="shared" si="4"/>
        <v>0.15969428315294398</v>
      </c>
      <c r="L92" s="3">
        <f t="shared" si="5"/>
        <v>-6.1078623739007996E-3</v>
      </c>
    </row>
    <row r="93" spans="2:12" x14ac:dyDescent="0.35">
      <c r="B93" s="72" t="s">
        <v>192</v>
      </c>
      <c r="C93" s="73">
        <v>0.33269809640405767</v>
      </c>
      <c r="D93" s="74">
        <v>0.47118000248308739</v>
      </c>
      <c r="E93" s="75">
        <v>425563</v>
      </c>
      <c r="F93" s="76">
        <v>0</v>
      </c>
      <c r="H93" s="72" t="s">
        <v>192</v>
      </c>
      <c r="I93" s="91">
        <v>5.418674207194301E-2</v>
      </c>
      <c r="J93" s="85"/>
      <c r="K93" s="3">
        <f t="shared" si="4"/>
        <v>7.6741194328525858E-2</v>
      </c>
      <c r="L93" s="3">
        <f t="shared" si="5"/>
        <v>-3.8261016687184637E-2</v>
      </c>
    </row>
    <row r="94" spans="2:12" x14ac:dyDescent="0.35">
      <c r="B94" s="72" t="s">
        <v>193</v>
      </c>
      <c r="C94" s="73">
        <v>7.5288500175062223E-3</v>
      </c>
      <c r="D94" s="74">
        <v>8.6441795407486671E-2</v>
      </c>
      <c r="E94" s="75">
        <v>425563</v>
      </c>
      <c r="F94" s="76">
        <v>0</v>
      </c>
      <c r="H94" s="72" t="s">
        <v>193</v>
      </c>
      <c r="I94" s="91">
        <v>8.5635722846573274E-3</v>
      </c>
      <c r="J94" s="85"/>
      <c r="K94" s="3">
        <f t="shared" si="4"/>
        <v>9.832163241458966E-2</v>
      </c>
      <c r="L94" s="3">
        <f t="shared" si="5"/>
        <v>-7.4586432455883581E-4</v>
      </c>
    </row>
    <row r="95" spans="2:12" ht="23.25" x14ac:dyDescent="0.35">
      <c r="B95" s="72" t="s">
        <v>194</v>
      </c>
      <c r="C95" s="73">
        <v>3.0021406936223315E-2</v>
      </c>
      <c r="D95" s="74">
        <v>0.17064639020278735</v>
      </c>
      <c r="E95" s="75">
        <v>425563</v>
      </c>
      <c r="F95" s="76">
        <v>0</v>
      </c>
      <c r="H95" s="72" t="s">
        <v>194</v>
      </c>
      <c r="I95" s="91">
        <v>3.2866227866432972E-2</v>
      </c>
      <c r="J95" s="85"/>
      <c r="K95" s="3">
        <f t="shared" si="4"/>
        <v>0.18681636000217849</v>
      </c>
      <c r="L95" s="3">
        <f t="shared" si="5"/>
        <v>-5.7820760231979997E-3</v>
      </c>
    </row>
    <row r="96" spans="2:12" x14ac:dyDescent="0.35">
      <c r="B96" s="72" t="s">
        <v>195</v>
      </c>
      <c r="C96" s="73">
        <v>7.7779318220803982E-4</v>
      </c>
      <c r="D96" s="74">
        <v>2.7878128456497304E-2</v>
      </c>
      <c r="E96" s="75">
        <v>425563</v>
      </c>
      <c r="F96" s="76">
        <v>0</v>
      </c>
      <c r="H96" s="72" t="s">
        <v>195</v>
      </c>
      <c r="I96" s="91">
        <v>-3.3867512864042522E-4</v>
      </c>
      <c r="J96" s="85"/>
      <c r="K96" s="3">
        <f t="shared" si="4"/>
        <v>-1.2138968007212647E-2</v>
      </c>
      <c r="L96" s="3">
        <f t="shared" si="5"/>
        <v>9.4489558885205879E-6</v>
      </c>
    </row>
    <row r="97" spans="2:12" x14ac:dyDescent="0.35">
      <c r="B97" s="72" t="s">
        <v>196</v>
      </c>
      <c r="C97" s="73">
        <v>2.1735912191614402E-3</v>
      </c>
      <c r="D97" s="74">
        <v>4.6571147901355282E-2</v>
      </c>
      <c r="E97" s="75">
        <v>425563</v>
      </c>
      <c r="F97" s="76">
        <v>0</v>
      </c>
      <c r="H97" s="72" t="s">
        <v>196</v>
      </c>
      <c r="I97" s="91">
        <v>-3.1252026047625878E-3</v>
      </c>
      <c r="J97" s="85"/>
      <c r="K97" s="3">
        <f t="shared" si="4"/>
        <v>-6.6960120854827068E-2</v>
      </c>
      <c r="L97" s="3">
        <f t="shared" si="5"/>
        <v>1.458609728538544E-4</v>
      </c>
    </row>
    <row r="98" spans="2:12" ht="23.25" x14ac:dyDescent="0.35">
      <c r="B98" s="72" t="s">
        <v>197</v>
      </c>
      <c r="C98" s="73">
        <v>6.1403364484224447E-2</v>
      </c>
      <c r="D98" s="74">
        <v>0.24006900412630719</v>
      </c>
      <c r="E98" s="75">
        <v>425563</v>
      </c>
      <c r="F98" s="76">
        <v>0</v>
      </c>
      <c r="H98" s="72" t="s">
        <v>197</v>
      </c>
      <c r="I98" s="91">
        <v>-2.8270276017466487E-2</v>
      </c>
      <c r="J98" s="85"/>
      <c r="K98" s="3">
        <f t="shared" si="4"/>
        <v>-0.11052816273247779</v>
      </c>
      <c r="L98" s="3">
        <f t="shared" si="5"/>
        <v>7.230796281625854E-3</v>
      </c>
    </row>
    <row r="99" spans="2:12" x14ac:dyDescent="0.35">
      <c r="B99" s="72" t="s">
        <v>198</v>
      </c>
      <c r="C99" s="73">
        <v>1.2707871689973048E-2</v>
      </c>
      <c r="D99" s="74">
        <v>0.11201076363009384</v>
      </c>
      <c r="E99" s="75">
        <v>425563</v>
      </c>
      <c r="F99" s="76">
        <v>0</v>
      </c>
      <c r="H99" s="72" t="s">
        <v>198</v>
      </c>
      <c r="I99" s="91">
        <v>-7.0445175682013039E-3</v>
      </c>
      <c r="J99" s="85"/>
      <c r="K99" s="3">
        <f t="shared" si="4"/>
        <v>-6.2092217903228789E-2</v>
      </c>
      <c r="L99" s="3">
        <f t="shared" si="5"/>
        <v>7.9921627594735595E-4</v>
      </c>
    </row>
    <row r="100" spans="2:12" ht="23.25" x14ac:dyDescent="0.35">
      <c r="B100" s="72" t="s">
        <v>199</v>
      </c>
      <c r="C100" s="73">
        <v>1.1796138292097762E-2</v>
      </c>
      <c r="D100" s="74">
        <v>0.10796766555538725</v>
      </c>
      <c r="E100" s="75">
        <v>425563</v>
      </c>
      <c r="F100" s="76">
        <v>0</v>
      </c>
      <c r="H100" s="72" t="s">
        <v>199</v>
      </c>
      <c r="I100" s="91">
        <v>-1.01415841299041E-2</v>
      </c>
      <c r="J100" s="85"/>
      <c r="K100" s="3">
        <f t="shared" si="4"/>
        <v>-9.2823648167752223E-2</v>
      </c>
      <c r="L100" s="3">
        <f t="shared" si="5"/>
        <v>1.1080310783965401E-3</v>
      </c>
    </row>
    <row r="101" spans="2:12" ht="23.25" x14ac:dyDescent="0.35">
      <c r="B101" s="72" t="s">
        <v>200</v>
      </c>
      <c r="C101" s="73">
        <v>7.1223297138144062E-3</v>
      </c>
      <c r="D101" s="74">
        <v>8.4092917361406033E-2</v>
      </c>
      <c r="E101" s="75">
        <v>425563</v>
      </c>
      <c r="F101" s="76">
        <v>0</v>
      </c>
      <c r="H101" s="72" t="s">
        <v>200</v>
      </c>
      <c r="I101" s="91">
        <v>-6.5740456492171979E-3</v>
      </c>
      <c r="J101" s="85"/>
      <c r="K101" s="3">
        <f t="shared" si="4"/>
        <v>-7.7619178087231372E-2</v>
      </c>
      <c r="L101" s="3">
        <f t="shared" si="5"/>
        <v>5.5679505642743815E-4</v>
      </c>
    </row>
    <row r="102" spans="2:12" x14ac:dyDescent="0.35">
      <c r="B102" s="72" t="s">
        <v>201</v>
      </c>
      <c r="C102" s="73">
        <v>1.4075471786785976E-3</v>
      </c>
      <c r="D102" s="74">
        <v>3.7490922800925676E-2</v>
      </c>
      <c r="E102" s="75">
        <v>425563</v>
      </c>
      <c r="F102" s="76">
        <v>0</v>
      </c>
      <c r="H102" s="72" t="s">
        <v>201</v>
      </c>
      <c r="I102" s="91">
        <v>-1.1791499289583508E-3</v>
      </c>
      <c r="J102" s="85"/>
      <c r="K102" s="3">
        <f t="shared" si="4"/>
        <v>-3.1407341613195319E-2</v>
      </c>
      <c r="L102" s="3">
        <f t="shared" si="5"/>
        <v>4.4269626665562262E-5</v>
      </c>
    </row>
    <row r="103" spans="2:12" x14ac:dyDescent="0.35">
      <c r="B103" s="72" t="s">
        <v>202</v>
      </c>
      <c r="C103" s="73">
        <v>9.0468391284016705E-3</v>
      </c>
      <c r="D103" s="74">
        <v>9.4683762580669406E-2</v>
      </c>
      <c r="E103" s="75">
        <v>425563</v>
      </c>
      <c r="F103" s="76">
        <v>0</v>
      </c>
      <c r="H103" s="72" t="s">
        <v>202</v>
      </c>
      <c r="I103" s="91">
        <v>-7.7800562186183661E-3</v>
      </c>
      <c r="J103" s="85"/>
      <c r="K103" s="3">
        <f t="shared" si="4"/>
        <v>-8.1425485125076857E-2</v>
      </c>
      <c r="L103" s="3">
        <f t="shared" si="5"/>
        <v>7.4336839919932713E-4</v>
      </c>
    </row>
    <row r="104" spans="2:12" ht="23.25" x14ac:dyDescent="0.35">
      <c r="B104" s="72" t="s">
        <v>203</v>
      </c>
      <c r="C104" s="73">
        <v>8.3395407965448105E-3</v>
      </c>
      <c r="D104" s="74">
        <v>9.0939607921724161E-2</v>
      </c>
      <c r="E104" s="75">
        <v>425563</v>
      </c>
      <c r="F104" s="76">
        <v>0</v>
      </c>
      <c r="H104" s="72" t="s">
        <v>203</v>
      </c>
      <c r="I104" s="91">
        <v>1.9002538661601735E-3</v>
      </c>
      <c r="J104" s="85"/>
      <c r="K104" s="3">
        <f t="shared" si="4"/>
        <v>2.0721516889995094E-2</v>
      </c>
      <c r="L104" s="3">
        <f t="shared" si="5"/>
        <v>-1.7426119380540116E-4</v>
      </c>
    </row>
    <row r="105" spans="2:12" x14ac:dyDescent="0.35">
      <c r="B105" s="72" t="s">
        <v>204</v>
      </c>
      <c r="C105" s="73">
        <v>4.3001858714220922E-3</v>
      </c>
      <c r="D105" s="74">
        <v>6.5434733392622027E-2</v>
      </c>
      <c r="E105" s="75">
        <v>425563</v>
      </c>
      <c r="F105" s="76">
        <v>0</v>
      </c>
      <c r="H105" s="72" t="s">
        <v>204</v>
      </c>
      <c r="I105" s="91">
        <v>-4.9943998199867559E-4</v>
      </c>
      <c r="J105" s="85"/>
      <c r="K105" s="3">
        <f t="shared" si="4"/>
        <v>-7.5998215544121539E-3</v>
      </c>
      <c r="L105" s="3">
        <f t="shared" si="5"/>
        <v>3.2821785049958915E-5</v>
      </c>
    </row>
    <row r="106" spans="2:12" ht="23.25" x14ac:dyDescent="0.35">
      <c r="B106" s="72" t="s">
        <v>205</v>
      </c>
      <c r="C106" s="73">
        <v>3.0373881187979217E-2</v>
      </c>
      <c r="D106" s="74">
        <v>0.17161403711596582</v>
      </c>
      <c r="E106" s="75">
        <v>425563</v>
      </c>
      <c r="F106" s="76">
        <v>0</v>
      </c>
      <c r="H106" s="72" t="s">
        <v>205</v>
      </c>
      <c r="I106" s="91">
        <v>-4.8199310830885798E-4</v>
      </c>
      <c r="J106" s="85"/>
      <c r="K106" s="3">
        <f t="shared" si="4"/>
        <v>-2.7232801859200626E-3</v>
      </c>
      <c r="L106" s="3">
        <f t="shared" si="5"/>
        <v>8.5307715215074585E-5</v>
      </c>
    </row>
    <row r="107" spans="2:12" x14ac:dyDescent="0.35">
      <c r="B107" s="72" t="s">
        <v>206</v>
      </c>
      <c r="C107" s="73">
        <v>0.20359147764255817</v>
      </c>
      <c r="D107" s="74">
        <v>0.40266905627402266</v>
      </c>
      <c r="E107" s="75">
        <v>425563</v>
      </c>
      <c r="F107" s="76">
        <v>0</v>
      </c>
      <c r="H107" s="72" t="s">
        <v>206</v>
      </c>
      <c r="I107" s="91">
        <v>-1.3663714454098373E-4</v>
      </c>
      <c r="J107" s="85"/>
      <c r="K107" s="3">
        <f t="shared" si="4"/>
        <v>-2.7024422335788329E-4</v>
      </c>
      <c r="L107" s="3">
        <f t="shared" si="5"/>
        <v>6.9084419884074685E-5</v>
      </c>
    </row>
    <row r="108" spans="2:12" x14ac:dyDescent="0.35">
      <c r="B108" s="72" t="s">
        <v>207</v>
      </c>
      <c r="C108" s="73">
        <v>1.6213815580771822E-2</v>
      </c>
      <c r="D108" s="74">
        <v>0.12629713079525862</v>
      </c>
      <c r="E108" s="75">
        <v>425563</v>
      </c>
      <c r="F108" s="76">
        <v>0</v>
      </c>
      <c r="H108" s="72" t="s">
        <v>207</v>
      </c>
      <c r="I108" s="91">
        <v>1.2910147182776566E-3</v>
      </c>
      <c r="J108" s="85"/>
      <c r="K108" s="3">
        <f t="shared" si="4"/>
        <v>1.0056304808558021E-2</v>
      </c>
      <c r="L108" s="3">
        <f t="shared" si="5"/>
        <v>-1.6573832218048963E-4</v>
      </c>
    </row>
    <row r="109" spans="2:12" ht="23.25" x14ac:dyDescent="0.35">
      <c r="B109" s="72" t="s">
        <v>208</v>
      </c>
      <c r="C109" s="73">
        <v>2.0544549220679435E-2</v>
      </c>
      <c r="D109" s="74">
        <v>0.14185386142950704</v>
      </c>
      <c r="E109" s="75">
        <v>425563</v>
      </c>
      <c r="F109" s="76">
        <v>0</v>
      </c>
      <c r="H109" s="72" t="s">
        <v>208</v>
      </c>
      <c r="I109" s="91">
        <v>2.4945758647860589E-3</v>
      </c>
      <c r="J109" s="85"/>
      <c r="K109" s="3">
        <f t="shared" si="4"/>
        <v>1.7224246865929913E-2</v>
      </c>
      <c r="L109" s="3">
        <f t="shared" si="5"/>
        <v>-3.6128686327149676E-4</v>
      </c>
    </row>
    <row r="110" spans="2:12" x14ac:dyDescent="0.35">
      <c r="B110" s="72" t="s">
        <v>209</v>
      </c>
      <c r="C110" s="73">
        <v>5.6198494699962173E-2</v>
      </c>
      <c r="D110" s="74">
        <v>0.23030490339794008</v>
      </c>
      <c r="E110" s="75">
        <v>425563</v>
      </c>
      <c r="F110" s="76">
        <v>0</v>
      </c>
      <c r="H110" s="72" t="s">
        <v>209</v>
      </c>
      <c r="I110" s="91">
        <v>-7.6630519654823804E-3</v>
      </c>
      <c r="J110" s="85"/>
      <c r="K110" s="3">
        <f t="shared" si="4"/>
        <v>-3.1403586608479361E-2</v>
      </c>
      <c r="L110" s="3">
        <f t="shared" si="5"/>
        <v>1.8699210434246802E-3</v>
      </c>
    </row>
    <row r="111" spans="2:12" ht="23.25" x14ac:dyDescent="0.35">
      <c r="B111" s="72" t="s">
        <v>210</v>
      </c>
      <c r="C111" s="73">
        <v>0.26005080328881974</v>
      </c>
      <c r="D111" s="74">
        <v>0.43866255272474658</v>
      </c>
      <c r="E111" s="75">
        <v>425563</v>
      </c>
      <c r="F111" s="76">
        <v>0</v>
      </c>
      <c r="H111" s="72" t="s">
        <v>210</v>
      </c>
      <c r="I111" s="91">
        <v>5.322696999882013E-2</v>
      </c>
      <c r="J111" s="85"/>
      <c r="K111" s="3">
        <f t="shared" si="4"/>
        <v>8.9784855008379599E-2</v>
      </c>
      <c r="L111" s="3">
        <f t="shared" si="5"/>
        <v>-3.1554360450522727E-2</v>
      </c>
    </row>
    <row r="112" spans="2:12" x14ac:dyDescent="0.35">
      <c r="B112" s="72" t="s">
        <v>211</v>
      </c>
      <c r="C112" s="73">
        <v>2.998850933939276E-2</v>
      </c>
      <c r="D112" s="74">
        <v>0.17055575921609309</v>
      </c>
      <c r="E112" s="75">
        <v>425563</v>
      </c>
      <c r="F112" s="76">
        <v>0</v>
      </c>
      <c r="H112" s="72" t="s">
        <v>211</v>
      </c>
      <c r="I112" s="91">
        <v>-1.4870810134462851E-2</v>
      </c>
      <c r="J112" s="85"/>
      <c r="K112" s="3">
        <f t="shared" si="4"/>
        <v>-8.4575606078390875E-2</v>
      </c>
      <c r="L112" s="3">
        <f t="shared" si="5"/>
        <v>2.6147075340719247E-3</v>
      </c>
    </row>
    <row r="113" spans="2:12" x14ac:dyDescent="0.35">
      <c r="B113" s="72" t="s">
        <v>212</v>
      </c>
      <c r="C113" s="73">
        <v>7.0226969919847365E-2</v>
      </c>
      <c r="D113" s="74">
        <v>0.25552944262542715</v>
      </c>
      <c r="E113" s="75">
        <v>425563</v>
      </c>
      <c r="F113" s="76">
        <v>0</v>
      </c>
      <c r="H113" s="72" t="s">
        <v>212</v>
      </c>
      <c r="I113" s="91">
        <v>-1.1097441198872219E-2</v>
      </c>
      <c r="J113" s="85"/>
      <c r="K113" s="3">
        <f t="shared" si="4"/>
        <v>-4.0379305897585885E-2</v>
      </c>
      <c r="L113" s="3">
        <f t="shared" si="5"/>
        <v>3.049901652244765E-3</v>
      </c>
    </row>
    <row r="114" spans="2:12" x14ac:dyDescent="0.35">
      <c r="B114" s="72" t="s">
        <v>213</v>
      </c>
      <c r="C114" s="73">
        <v>9.2280108938042074E-2</v>
      </c>
      <c r="D114" s="74">
        <v>0.2894212971864053</v>
      </c>
      <c r="E114" s="75">
        <v>425563</v>
      </c>
      <c r="F114" s="76">
        <v>0</v>
      </c>
      <c r="H114" s="72" t="s">
        <v>213</v>
      </c>
      <c r="I114" s="91">
        <v>2.2537317479018402E-4</v>
      </c>
      <c r="J114" s="85"/>
      <c r="K114" s="3">
        <f t="shared" si="4"/>
        <v>7.0684402169987506E-4</v>
      </c>
      <c r="L114" s="3">
        <f t="shared" si="5"/>
        <v>-7.185877930730066E-5</v>
      </c>
    </row>
    <row r="115" spans="2:12" x14ac:dyDescent="0.35">
      <c r="B115" s="72" t="s">
        <v>214</v>
      </c>
      <c r="C115" s="73">
        <v>6.4305402490348093E-2</v>
      </c>
      <c r="D115" s="74">
        <v>0.24529647182729286</v>
      </c>
      <c r="E115" s="75">
        <v>425563</v>
      </c>
      <c r="F115" s="76">
        <v>0</v>
      </c>
      <c r="H115" s="72" t="s">
        <v>214</v>
      </c>
      <c r="I115" s="91">
        <v>-1.7135030269844722E-2</v>
      </c>
      <c r="J115" s="85"/>
      <c r="K115" s="3">
        <f t="shared" si="4"/>
        <v>-6.536235573313344E-2</v>
      </c>
      <c r="L115" s="3">
        <f t="shared" si="5"/>
        <v>4.4920133175110058E-3</v>
      </c>
    </row>
    <row r="116" spans="2:12" x14ac:dyDescent="0.35">
      <c r="B116" s="72" t="s">
        <v>215</v>
      </c>
      <c r="C116" s="73">
        <v>3.7928579317280872E-2</v>
      </c>
      <c r="D116" s="74">
        <v>0.19102378892090016</v>
      </c>
      <c r="E116" s="75">
        <v>425563</v>
      </c>
      <c r="F116" s="76">
        <v>0</v>
      </c>
      <c r="H116" s="72" t="s">
        <v>215</v>
      </c>
      <c r="I116" s="91">
        <v>-1.278960481287297E-2</v>
      </c>
      <c r="J116" s="85"/>
      <c r="K116" s="3">
        <f t="shared" si="4"/>
        <v>-6.4413512797541359E-2</v>
      </c>
      <c r="L116" s="3">
        <f t="shared" si="5"/>
        <v>2.5394300014779736E-3</v>
      </c>
    </row>
    <row r="117" spans="2:12" x14ac:dyDescent="0.35">
      <c r="B117" s="72" t="s">
        <v>216</v>
      </c>
      <c r="C117" s="73">
        <v>5.0662299119049355E-3</v>
      </c>
      <c r="D117" s="74">
        <v>7.0997007478279736E-2</v>
      </c>
      <c r="E117" s="75">
        <v>425563</v>
      </c>
      <c r="F117" s="76">
        <v>0</v>
      </c>
      <c r="H117" s="72" t="s">
        <v>216</v>
      </c>
      <c r="I117" s="91">
        <v>-4.0999032618685089E-3</v>
      </c>
      <c r="J117" s="85"/>
      <c r="K117" s="3">
        <f t="shared" si="4"/>
        <v>-5.7454987952488719E-2</v>
      </c>
      <c r="L117" s="3">
        <f t="shared" si="5"/>
        <v>2.9256236676664696E-4</v>
      </c>
    </row>
    <row r="118" spans="2:12" ht="23.25" x14ac:dyDescent="0.35">
      <c r="B118" s="72" t="s">
        <v>217</v>
      </c>
      <c r="C118" s="73">
        <v>4.7154005399905538E-2</v>
      </c>
      <c r="D118" s="74">
        <v>0.21196841923709761</v>
      </c>
      <c r="E118" s="75">
        <v>425563</v>
      </c>
      <c r="F118" s="76">
        <v>0</v>
      </c>
      <c r="H118" s="72" t="s">
        <v>217</v>
      </c>
      <c r="I118" s="91">
        <v>-1.3175350959326393E-2</v>
      </c>
      <c r="J118" s="85"/>
      <c r="K118" s="3">
        <f t="shared" si="4"/>
        <v>-5.922618300513096E-2</v>
      </c>
      <c r="L118" s="3">
        <f t="shared" si="5"/>
        <v>2.9309581706452423E-3</v>
      </c>
    </row>
    <row r="119" spans="2:12" x14ac:dyDescent="0.35">
      <c r="B119" s="72" t="s">
        <v>218</v>
      </c>
      <c r="C119" s="73">
        <v>0.19669003179317754</v>
      </c>
      <c r="D119" s="74">
        <v>0.39749645843368858</v>
      </c>
      <c r="E119" s="75">
        <v>425563</v>
      </c>
      <c r="F119" s="76">
        <v>0</v>
      </c>
      <c r="H119" s="72" t="s">
        <v>218</v>
      </c>
      <c r="I119" s="91">
        <v>-4.9629030168170031E-2</v>
      </c>
      <c r="J119" s="85"/>
      <c r="K119" s="3">
        <f t="shared" si="4"/>
        <v>-0.10029647761799847</v>
      </c>
      <c r="L119" s="3">
        <f t="shared" si="5"/>
        <v>2.4557540864909053E-2</v>
      </c>
    </row>
    <row r="120" spans="2:12" ht="23.25" x14ac:dyDescent="0.35">
      <c r="B120" s="72" t="s">
        <v>219</v>
      </c>
      <c r="C120" s="73">
        <v>1.1001896311474448E-2</v>
      </c>
      <c r="D120" s="74">
        <v>0.10431145745902796</v>
      </c>
      <c r="E120" s="75">
        <v>425563</v>
      </c>
      <c r="F120" s="76">
        <v>0</v>
      </c>
      <c r="H120" s="72" t="s">
        <v>219</v>
      </c>
      <c r="I120" s="91">
        <v>-1.2449584755368271E-2</v>
      </c>
      <c r="J120" s="85"/>
      <c r="K120" s="3">
        <f t="shared" si="4"/>
        <v>-0.11803704036639519</v>
      </c>
      <c r="L120" s="3">
        <f t="shared" si="5"/>
        <v>1.3130776228802493E-3</v>
      </c>
    </row>
    <row r="121" spans="2:12" x14ac:dyDescent="0.35">
      <c r="B121" s="72" t="s">
        <v>220</v>
      </c>
      <c r="C121" s="73">
        <v>6.1029741777363165E-2</v>
      </c>
      <c r="D121" s="74">
        <v>0.23938514376093897</v>
      </c>
      <c r="E121" s="75">
        <v>425563</v>
      </c>
      <c r="F121" s="76">
        <v>0</v>
      </c>
      <c r="H121" s="72" t="s">
        <v>220</v>
      </c>
      <c r="I121" s="91">
        <v>-1.5952791837516026E-2</v>
      </c>
      <c r="J121" s="85"/>
      <c r="K121" s="3">
        <f t="shared" si="4"/>
        <v>-6.2573628570715786E-2</v>
      </c>
      <c r="L121" s="3">
        <f t="shared" si="5"/>
        <v>4.0670642763191121E-3</v>
      </c>
    </row>
    <row r="122" spans="2:12" x14ac:dyDescent="0.35">
      <c r="B122" s="72" t="s">
        <v>221</v>
      </c>
      <c r="C122" s="73">
        <v>3.4782159163273131E-2</v>
      </c>
      <c r="D122" s="74">
        <v>0.18322783483052899</v>
      </c>
      <c r="E122" s="75">
        <v>425563</v>
      </c>
      <c r="F122" s="76">
        <v>0</v>
      </c>
      <c r="H122" s="72" t="s">
        <v>221</v>
      </c>
      <c r="I122" s="91">
        <v>-7.3814446863403231E-3</v>
      </c>
      <c r="J122" s="85"/>
      <c r="K122" s="3">
        <f t="shared" si="4"/>
        <v>-3.8884387347560563E-2</v>
      </c>
      <c r="L122" s="3">
        <f t="shared" si="5"/>
        <v>1.4012204214095094E-3</v>
      </c>
    </row>
    <row r="123" spans="2:12" x14ac:dyDescent="0.35">
      <c r="B123" s="72" t="s">
        <v>222</v>
      </c>
      <c r="C123" s="73">
        <v>2.0678489436346675E-3</v>
      </c>
      <c r="D123" s="74">
        <v>4.5426619876836195E-2</v>
      </c>
      <c r="E123" s="75">
        <v>425563</v>
      </c>
      <c r="F123" s="76">
        <v>0</v>
      </c>
      <c r="H123" s="72" t="s">
        <v>222</v>
      </c>
      <c r="I123" s="91">
        <v>2.7238650438143881E-3</v>
      </c>
      <c r="J123" s="85"/>
      <c r="K123" s="3">
        <f t="shared" ref="K123:K124" si="6">((1-C123)/D123)*I123</f>
        <v>5.983787721232163E-2</v>
      </c>
      <c r="L123" s="3">
        <f t="shared" ref="L123:L124" si="7">((0-C123)/D123)*I123</f>
        <v>-1.2399208809121871E-4</v>
      </c>
    </row>
    <row r="124" spans="2:12" x14ac:dyDescent="0.35">
      <c r="B124" s="72" t="s">
        <v>223</v>
      </c>
      <c r="C124" s="73">
        <v>8.2948940579890662E-4</v>
      </c>
      <c r="D124" s="74">
        <v>2.878894407007784E-2</v>
      </c>
      <c r="E124" s="75">
        <v>425563</v>
      </c>
      <c r="F124" s="76">
        <v>0</v>
      </c>
      <c r="H124" s="72" t="s">
        <v>223</v>
      </c>
      <c r="I124" s="91">
        <v>5.6965833997008725E-4</v>
      </c>
      <c r="J124" s="85"/>
      <c r="K124" s="3">
        <f t="shared" si="6"/>
        <v>1.9770986147551961E-2</v>
      </c>
      <c r="L124" s="3">
        <f t="shared" si="7"/>
        <v>-1.641343832479444E-5</v>
      </c>
    </row>
    <row r="125" spans="2:12" x14ac:dyDescent="0.35">
      <c r="B125" s="72" t="s">
        <v>224</v>
      </c>
      <c r="C125" s="73">
        <v>2.3451286883493166E-2</v>
      </c>
      <c r="D125" s="74">
        <v>0.15133201195156237</v>
      </c>
      <c r="E125" s="75">
        <v>425563</v>
      </c>
      <c r="F125" s="76">
        <v>0</v>
      </c>
      <c r="H125" s="72" t="s">
        <v>224</v>
      </c>
      <c r="I125" s="91">
        <v>-5.5134111694884079E-3</v>
      </c>
      <c r="J125" s="85"/>
      <c r="K125" s="3">
        <f t="shared" ref="K125:K141" si="8">((1-C125)/D125)*I125</f>
        <v>-3.5578160317920056E-2</v>
      </c>
      <c r="L125" s="3">
        <f t="shared" ref="L125:L141" si="9">((0-C125)/D125)*I125</f>
        <v>8.5439019395124982E-4</v>
      </c>
    </row>
    <row r="126" spans="2:12" ht="23.25" x14ac:dyDescent="0.35">
      <c r="B126" s="72" t="s">
        <v>225</v>
      </c>
      <c r="C126" s="73">
        <v>1.0694068798274284E-2</v>
      </c>
      <c r="D126" s="74">
        <v>0.10285781716215196</v>
      </c>
      <c r="E126" s="75">
        <v>425563</v>
      </c>
      <c r="F126" s="76">
        <v>0</v>
      </c>
      <c r="H126" s="72" t="s">
        <v>225</v>
      </c>
      <c r="I126" s="91">
        <v>6.2772606073419927E-5</v>
      </c>
      <c r="J126" s="85"/>
      <c r="K126" s="3">
        <f t="shared" si="8"/>
        <v>6.0375879265961018E-4</v>
      </c>
      <c r="L126" s="3">
        <f t="shared" si="9"/>
        <v>-6.5264321810159467E-6</v>
      </c>
    </row>
    <row r="127" spans="2:12" ht="23.25" x14ac:dyDescent="0.35">
      <c r="B127" s="72" t="s">
        <v>226</v>
      </c>
      <c r="C127" s="73">
        <v>0.23769923607080498</v>
      </c>
      <c r="D127" s="74">
        <v>0.42567444723413217</v>
      </c>
      <c r="E127" s="75">
        <v>425563</v>
      </c>
      <c r="F127" s="76">
        <v>0</v>
      </c>
      <c r="H127" s="72" t="s">
        <v>226</v>
      </c>
      <c r="I127" s="91">
        <v>5.5698179652628382E-2</v>
      </c>
      <c r="J127" s="85"/>
      <c r="K127" s="3">
        <f t="shared" si="8"/>
        <v>9.974468792887331E-2</v>
      </c>
      <c r="L127" s="3">
        <f t="shared" si="9"/>
        <v>-3.1102206956487088E-2</v>
      </c>
    </row>
    <row r="128" spans="2:12" ht="23.25" x14ac:dyDescent="0.35">
      <c r="B128" s="72" t="s">
        <v>227</v>
      </c>
      <c r="C128" s="73">
        <v>5.6245491266862957E-2</v>
      </c>
      <c r="D128" s="74">
        <v>0.2303954442100436</v>
      </c>
      <c r="E128" s="75">
        <v>425563</v>
      </c>
      <c r="F128" s="76">
        <v>0</v>
      </c>
      <c r="H128" s="72" t="s">
        <v>227</v>
      </c>
      <c r="I128" s="91">
        <v>1.1760522358990692E-2</v>
      </c>
      <c r="J128" s="85"/>
      <c r="K128" s="3">
        <f t="shared" si="8"/>
        <v>4.8173895275618883E-2</v>
      </c>
      <c r="L128" s="3">
        <f t="shared" si="9"/>
        <v>-2.8710479059356414E-3</v>
      </c>
    </row>
    <row r="129" spans="2:12" x14ac:dyDescent="0.35">
      <c r="B129" s="72" t="s">
        <v>228</v>
      </c>
      <c r="C129" s="73">
        <v>0.24317433611474684</v>
      </c>
      <c r="D129" s="74">
        <v>0.42900001262783599</v>
      </c>
      <c r="E129" s="75">
        <v>425563</v>
      </c>
      <c r="F129" s="76">
        <v>0</v>
      </c>
      <c r="H129" s="72" t="s">
        <v>228</v>
      </c>
      <c r="I129" s="91">
        <v>7.4333624837834582E-4</v>
      </c>
      <c r="J129" s="85"/>
      <c r="K129" s="3">
        <f t="shared" si="8"/>
        <v>1.3113658114433627E-3</v>
      </c>
      <c r="L129" s="3">
        <f t="shared" si="9"/>
        <v>-4.2135266524162806E-4</v>
      </c>
    </row>
    <row r="130" spans="2:12" x14ac:dyDescent="0.35">
      <c r="B130" s="72" t="s">
        <v>229</v>
      </c>
      <c r="C130" s="73">
        <v>4.4632639585678271E-2</v>
      </c>
      <c r="D130" s="74">
        <v>0.20649616768245826</v>
      </c>
      <c r="E130" s="75">
        <v>425563</v>
      </c>
      <c r="F130" s="76">
        <v>0</v>
      </c>
      <c r="H130" s="72" t="s">
        <v>229</v>
      </c>
      <c r="I130" s="91">
        <v>1.4256602346839625E-2</v>
      </c>
      <c r="J130" s="85"/>
      <c r="K130" s="3">
        <f t="shared" si="8"/>
        <v>6.5959057281496619E-2</v>
      </c>
      <c r="L130" s="3">
        <f t="shared" si="9"/>
        <v>-3.0814605491435573E-3</v>
      </c>
    </row>
    <row r="131" spans="2:12" ht="23.25" x14ac:dyDescent="0.35">
      <c r="B131" s="72" t="s">
        <v>230</v>
      </c>
      <c r="C131" s="73">
        <v>5.8933694893588016E-3</v>
      </c>
      <c r="D131" s="74">
        <v>7.6541828121922673E-2</v>
      </c>
      <c r="E131" s="75">
        <v>425563</v>
      </c>
      <c r="F131" s="76">
        <v>0</v>
      </c>
      <c r="H131" s="72" t="s">
        <v>230</v>
      </c>
      <c r="I131" s="91">
        <v>1.7955552933834998E-4</v>
      </c>
      <c r="J131" s="85"/>
      <c r="K131" s="3">
        <f t="shared" si="8"/>
        <v>2.33202350453108E-3</v>
      </c>
      <c r="L131" s="3">
        <f t="shared" si="9"/>
        <v>-1.382495171872203E-5</v>
      </c>
    </row>
    <row r="132" spans="2:12" ht="23.25" x14ac:dyDescent="0.35">
      <c r="B132" s="72" t="s">
        <v>231</v>
      </c>
      <c r="C132" s="73">
        <v>1.6683781249779702E-2</v>
      </c>
      <c r="D132" s="74">
        <v>0.12808384458248634</v>
      </c>
      <c r="E132" s="75">
        <v>425563</v>
      </c>
      <c r="F132" s="76">
        <v>0</v>
      </c>
      <c r="H132" s="72" t="s">
        <v>231</v>
      </c>
      <c r="I132" s="91">
        <v>2.6569127614084528E-3</v>
      </c>
      <c r="J132" s="85"/>
      <c r="K132" s="3">
        <f t="shared" si="8"/>
        <v>2.0397462448239163E-2</v>
      </c>
      <c r="L132" s="3">
        <f t="shared" si="9"/>
        <v>-3.4608073684530777E-4</v>
      </c>
    </row>
    <row r="133" spans="2:12" x14ac:dyDescent="0.35">
      <c r="B133" s="72" t="s">
        <v>232</v>
      </c>
      <c r="C133" s="73">
        <v>2.9043878344686921E-3</v>
      </c>
      <c r="D133" s="74">
        <v>5.3814116835479514E-2</v>
      </c>
      <c r="E133" s="75">
        <v>425563</v>
      </c>
      <c r="F133" s="76">
        <v>0</v>
      </c>
      <c r="H133" s="72" t="s">
        <v>232</v>
      </c>
      <c r="I133" s="91">
        <v>-1.2411406483964318E-3</v>
      </c>
      <c r="J133" s="85"/>
      <c r="K133" s="3">
        <f t="shared" si="8"/>
        <v>-2.2996491764043229E-2</v>
      </c>
      <c r="L133" s="3">
        <f t="shared" si="9"/>
        <v>6.6985282153521762E-5</v>
      </c>
    </row>
    <row r="134" spans="2:12" x14ac:dyDescent="0.35">
      <c r="B134" s="72" t="s">
        <v>233</v>
      </c>
      <c r="C134" s="73">
        <v>0.87800631163893472</v>
      </c>
      <c r="D134" s="74">
        <v>0.32727890255059294</v>
      </c>
      <c r="E134" s="75">
        <v>425563</v>
      </c>
      <c r="F134" s="76">
        <v>0</v>
      </c>
      <c r="H134" s="72" t="s">
        <v>233</v>
      </c>
      <c r="I134" s="91">
        <v>3.1973969605183068E-2</v>
      </c>
      <c r="J134" s="85"/>
      <c r="K134" s="3">
        <f t="shared" si="8"/>
        <v>1.1918343814043719E-2</v>
      </c>
      <c r="L134" s="3">
        <f t="shared" si="9"/>
        <v>-8.5778053222243467E-2</v>
      </c>
    </row>
    <row r="135" spans="2:12" x14ac:dyDescent="0.35">
      <c r="B135" s="72" t="s">
        <v>234</v>
      </c>
      <c r="C135" s="73">
        <v>2.3098812631737256E-3</v>
      </c>
      <c r="D135" s="74">
        <v>4.8005740563221683E-2</v>
      </c>
      <c r="E135" s="75">
        <v>425563</v>
      </c>
      <c r="F135" s="76">
        <v>0</v>
      </c>
      <c r="H135" s="72" t="s">
        <v>234</v>
      </c>
      <c r="I135" s="91">
        <v>8.3012936957407892E-3</v>
      </c>
      <c r="J135" s="85"/>
      <c r="K135" s="3">
        <f t="shared" si="8"/>
        <v>0.17252350647659875</v>
      </c>
      <c r="L135" s="3">
        <f t="shared" si="9"/>
        <v>-3.9943145429953506E-4</v>
      </c>
    </row>
    <row r="136" spans="2:12" x14ac:dyDescent="0.35">
      <c r="B136" s="72" t="s">
        <v>235</v>
      </c>
      <c r="C136" s="73">
        <v>0.86089016197366763</v>
      </c>
      <c r="D136" s="74">
        <v>0.34606151534475443</v>
      </c>
      <c r="E136" s="75">
        <v>425563</v>
      </c>
      <c r="F136" s="76">
        <v>0</v>
      </c>
      <c r="H136" s="72" t="s">
        <v>235</v>
      </c>
      <c r="I136" s="91">
        <v>2.2494409426930674E-3</v>
      </c>
      <c r="J136" s="85"/>
      <c r="K136" s="3">
        <f t="shared" si="8"/>
        <v>9.0423046571964396E-4</v>
      </c>
      <c r="L136" s="3">
        <f t="shared" si="9"/>
        <v>-5.5958882789264421E-3</v>
      </c>
    </row>
    <row r="137" spans="2:12" x14ac:dyDescent="0.35">
      <c r="B137" s="72" t="s">
        <v>236</v>
      </c>
      <c r="C137" s="73">
        <v>0.600301247993834</v>
      </c>
      <c r="D137" s="74">
        <v>0.48983693559103686</v>
      </c>
      <c r="E137" s="75">
        <v>425563</v>
      </c>
      <c r="F137" s="76">
        <v>0</v>
      </c>
      <c r="H137" s="72" t="s">
        <v>236</v>
      </c>
      <c r="I137" s="91">
        <v>7.1260188728694369E-3</v>
      </c>
      <c r="J137" s="85"/>
      <c r="K137" s="3">
        <f t="shared" si="8"/>
        <v>5.8147122915947324E-3</v>
      </c>
      <c r="L137" s="3">
        <f t="shared" si="9"/>
        <v>-8.7330246287973326E-3</v>
      </c>
    </row>
    <row r="138" spans="2:12" ht="23.25" x14ac:dyDescent="0.35">
      <c r="B138" s="72" t="s">
        <v>237</v>
      </c>
      <c r="C138" s="77">
        <v>2.7748511971200505</v>
      </c>
      <c r="D138" s="78">
        <v>1.7293247036466117</v>
      </c>
      <c r="E138" s="75">
        <v>425563</v>
      </c>
      <c r="F138" s="76">
        <v>0</v>
      </c>
      <c r="H138" s="72" t="s">
        <v>237</v>
      </c>
      <c r="I138" s="91">
        <v>-3.3723949730381765E-2</v>
      </c>
      <c r="J138" s="85"/>
      <c r="K138" s="3">
        <f t="shared" si="8"/>
        <v>3.4611772112182734E-2</v>
      </c>
      <c r="L138" s="3">
        <f t="shared" si="9"/>
        <v>5.4112996873078349E-2</v>
      </c>
    </row>
    <row r="139" spans="2:12" x14ac:dyDescent="0.35">
      <c r="B139" s="72" t="s">
        <v>238</v>
      </c>
      <c r="C139" s="73">
        <v>0.49700514377424732</v>
      </c>
      <c r="D139" s="74">
        <v>0.4999916182033235</v>
      </c>
      <c r="E139" s="75">
        <v>425563</v>
      </c>
      <c r="F139" s="76">
        <v>0</v>
      </c>
      <c r="H139" s="72" t="s">
        <v>238</v>
      </c>
      <c r="I139" s="91">
        <v>-3.0987453688870368E-3</v>
      </c>
      <c r="J139" s="85"/>
      <c r="K139" s="3">
        <f t="shared" si="8"/>
        <v>-3.117358220732652E-3</v>
      </c>
      <c r="L139" s="3">
        <f t="shared" si="9"/>
        <v>3.0802364109975945E-3</v>
      </c>
    </row>
    <row r="140" spans="2:12" x14ac:dyDescent="0.35">
      <c r="B140" s="72" t="s">
        <v>239</v>
      </c>
      <c r="C140" s="73">
        <v>3.7479762103378345E-3</v>
      </c>
      <c r="D140" s="74">
        <v>6.1105954364342664E-2</v>
      </c>
      <c r="E140" s="75">
        <v>425563</v>
      </c>
      <c r="F140" s="76">
        <v>0</v>
      </c>
      <c r="H140" s="72" t="s">
        <v>239</v>
      </c>
      <c r="I140" s="91">
        <v>2.0875958100860493E-4</v>
      </c>
      <c r="J140" s="85"/>
      <c r="K140" s="3">
        <f t="shared" si="8"/>
        <v>3.4035497396087818E-3</v>
      </c>
      <c r="L140" s="3">
        <f t="shared" si="9"/>
        <v>-1.2804414094167499E-5</v>
      </c>
    </row>
    <row r="141" spans="2:12" x14ac:dyDescent="0.35">
      <c r="B141" s="72" t="s">
        <v>240</v>
      </c>
      <c r="C141" s="73">
        <v>6.697010783362275E-3</v>
      </c>
      <c r="D141" s="74">
        <v>8.1560875800855637E-2</v>
      </c>
      <c r="E141" s="75">
        <v>425563</v>
      </c>
      <c r="F141" s="76">
        <v>0</v>
      </c>
      <c r="H141" s="72" t="s">
        <v>240</v>
      </c>
      <c r="I141" s="91">
        <v>-2.3982786124148158E-4</v>
      </c>
      <c r="J141" s="85"/>
      <c r="K141" s="3">
        <f t="shared" si="8"/>
        <v>-2.9207843727702782E-3</v>
      </c>
      <c r="L141" s="3">
        <f t="shared" si="9"/>
        <v>1.9692404686856783E-5</v>
      </c>
    </row>
    <row r="142" spans="2:12" x14ac:dyDescent="0.35">
      <c r="B142" s="72" t="s">
        <v>241</v>
      </c>
      <c r="C142" s="73">
        <v>0.20180795792867331</v>
      </c>
      <c r="D142" s="74">
        <v>0.4013500773141957</v>
      </c>
      <c r="E142" s="75">
        <v>425563</v>
      </c>
      <c r="F142" s="76">
        <v>0</v>
      </c>
      <c r="H142" s="72" t="s">
        <v>241</v>
      </c>
      <c r="I142" s="91">
        <v>-2.7055640061987369E-2</v>
      </c>
      <c r="J142" s="85"/>
      <c r="K142" s="4">
        <f t="shared" ref="K142:K144" si="10">((1-C142)/D142)*I142</f>
        <v>-5.3807381164943553E-2</v>
      </c>
      <c r="L142" s="4">
        <f t="shared" ref="L142:L144" si="11">((0-C142)/D142)*I142</f>
        <v>1.3604191901247589E-2</v>
      </c>
    </row>
    <row r="143" spans="2:12" x14ac:dyDescent="0.35">
      <c r="B143" s="72" t="s">
        <v>242</v>
      </c>
      <c r="C143" s="73">
        <v>2.2438510866781183E-2</v>
      </c>
      <c r="D143" s="74">
        <v>0.14810494806226135</v>
      </c>
      <c r="E143" s="75">
        <v>425563</v>
      </c>
      <c r="F143" s="76">
        <v>0</v>
      </c>
      <c r="H143" s="72" t="s">
        <v>242</v>
      </c>
      <c r="I143" s="91">
        <v>-2.929633595533086E-3</v>
      </c>
      <c r="J143" s="85"/>
      <c r="K143" s="4">
        <f t="shared" si="10"/>
        <v>-1.9336943280653159E-2</v>
      </c>
      <c r="L143" s="4">
        <f t="shared" si="11"/>
        <v>4.4385158044430481E-4</v>
      </c>
    </row>
    <row r="144" spans="2:12" ht="14.65" thickBot="1" x14ac:dyDescent="0.4">
      <c r="B144" s="79" t="s">
        <v>243</v>
      </c>
      <c r="C144" s="80">
        <v>0.2200661241696294</v>
      </c>
      <c r="D144" s="81">
        <v>0.41429147768338409</v>
      </c>
      <c r="E144" s="82">
        <v>425563</v>
      </c>
      <c r="F144" s="83">
        <v>0</v>
      </c>
      <c r="H144" s="79" t="s">
        <v>243</v>
      </c>
      <c r="I144" s="92">
        <v>-1.4821361024434166E-2</v>
      </c>
      <c r="J144" s="85"/>
      <c r="K144" s="4">
        <f t="shared" si="10"/>
        <v>-2.7902291433816173E-2</v>
      </c>
      <c r="L144" s="4">
        <f t="shared" si="11"/>
        <v>7.8729098986166524E-3</v>
      </c>
    </row>
    <row r="145" spans="2:10" ht="14.65" thickTop="1" x14ac:dyDescent="0.35">
      <c r="B145" s="84" t="s">
        <v>48</v>
      </c>
      <c r="C145" s="84"/>
      <c r="D145" s="84"/>
      <c r="E145" s="84"/>
      <c r="F145" s="84"/>
      <c r="H145" s="84" t="s">
        <v>7</v>
      </c>
      <c r="I145" s="84"/>
      <c r="J145" s="85"/>
    </row>
  </sheetData>
  <mergeCells count="7">
    <mergeCell ref="B5:F5"/>
    <mergeCell ref="B6"/>
    <mergeCell ref="B145:F145"/>
    <mergeCell ref="H4:I4"/>
    <mergeCell ref="H5:H6"/>
    <mergeCell ref="H145:I145"/>
    <mergeCell ref="K5:L5"/>
  </mergeCells>
  <pageMargins left="0.25" right="0.2" top="0.25" bottom="0.25" header="0.55000000000000004" footer="0.05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workbookViewId="0">
      <selection activeCell="D24" sqref="D24"/>
    </sheetView>
  </sheetViews>
  <sheetFormatPr defaultRowHeight="14.25" x14ac:dyDescent="0.45"/>
  <cols>
    <col min="2" max="2" width="9.1328125" customWidth="1"/>
    <col min="3" max="3" width="9.86328125" customWidth="1"/>
    <col min="4" max="4" width="11.1328125" customWidth="1"/>
    <col min="5" max="5" width="10.3984375" bestFit="1" customWidth="1"/>
    <col min="7" max="7" width="13" customWidth="1"/>
  </cols>
  <sheetData>
    <row r="1" spans="1:9" x14ac:dyDescent="0.45">
      <c r="A1" t="s">
        <v>12</v>
      </c>
    </row>
    <row r="3" spans="1:9" x14ac:dyDescent="0.45">
      <c r="B3" t="s">
        <v>13</v>
      </c>
    </row>
    <row r="5" spans="1:9" ht="15.75" customHeight="1" thickBot="1" x14ac:dyDescent="0.5">
      <c r="C5" s="7" t="s">
        <v>22</v>
      </c>
      <c r="D5" s="7"/>
      <c r="E5" s="7"/>
      <c r="F5" s="7"/>
      <c r="G5" s="7"/>
      <c r="H5" s="7"/>
      <c r="I5" s="7"/>
    </row>
    <row r="6" spans="1:9" ht="25.5" customHeight="1" thickTop="1" x14ac:dyDescent="0.45">
      <c r="C6" s="26" t="s">
        <v>14</v>
      </c>
      <c r="D6" s="27"/>
      <c r="E6" s="28" t="s">
        <v>15</v>
      </c>
      <c r="F6" s="29"/>
      <c r="G6" s="50" t="s">
        <v>16</v>
      </c>
      <c r="H6" s="29" t="s">
        <v>17</v>
      </c>
      <c r="I6" s="30" t="s">
        <v>18</v>
      </c>
    </row>
    <row r="7" spans="1:9" ht="14.65" thickBot="1" x14ac:dyDescent="0.5">
      <c r="C7" s="31"/>
      <c r="D7" s="32"/>
      <c r="E7" s="33" t="s">
        <v>19</v>
      </c>
      <c r="F7" s="34" t="s">
        <v>20</v>
      </c>
      <c r="G7" s="34" t="s">
        <v>21</v>
      </c>
      <c r="H7" s="35"/>
      <c r="I7" s="36"/>
    </row>
    <row r="8" spans="1:9" ht="14.65" thickTop="1" x14ac:dyDescent="0.45">
      <c r="C8" s="51" t="s">
        <v>5</v>
      </c>
      <c r="D8" s="11" t="s">
        <v>101</v>
      </c>
      <c r="E8" s="52">
        <v>0.7693186536219857</v>
      </c>
      <c r="F8" s="53">
        <v>2.1361140919478228E-4</v>
      </c>
      <c r="G8" s="54"/>
      <c r="H8" s="55">
        <v>3601.4867207794127</v>
      </c>
      <c r="I8" s="56">
        <v>0</v>
      </c>
    </row>
    <row r="9" spans="1:9" ht="35.25" thickBot="1" x14ac:dyDescent="0.5">
      <c r="C9" s="23"/>
      <c r="D9" s="46" t="s">
        <v>103</v>
      </c>
      <c r="E9" s="57">
        <v>0.83109350103846147</v>
      </c>
      <c r="F9" s="58">
        <v>2.1361201623421158E-4</v>
      </c>
      <c r="G9" s="58">
        <v>0.99423857184321818</v>
      </c>
      <c r="H9" s="59">
        <v>3890.6683045733807</v>
      </c>
      <c r="I9" s="60">
        <v>0</v>
      </c>
    </row>
    <row r="10" spans="1:9" ht="14.65" customHeight="1" thickTop="1" x14ac:dyDescent="0.45">
      <c r="C10" s="61" t="s">
        <v>44</v>
      </c>
      <c r="D10" s="61"/>
      <c r="E10" s="61"/>
      <c r="F10" s="61"/>
      <c r="G10" s="61"/>
      <c r="H10" s="61"/>
      <c r="I10" s="61"/>
    </row>
    <row r="12" spans="1:9" x14ac:dyDescent="0.45">
      <c r="D12" t="s">
        <v>104</v>
      </c>
    </row>
    <row r="14" spans="1:9" x14ac:dyDescent="0.45">
      <c r="B14" t="s">
        <v>11</v>
      </c>
    </row>
    <row r="16" spans="1:9" ht="15.75" customHeight="1" thickBot="1" x14ac:dyDescent="0.5">
      <c r="C16" s="7" t="s">
        <v>22</v>
      </c>
      <c r="D16" s="7"/>
      <c r="E16" s="7"/>
      <c r="F16" s="7"/>
      <c r="G16" s="7"/>
      <c r="H16" s="7"/>
      <c r="I16" s="7"/>
    </row>
    <row r="17" spans="2:9" ht="25.5" customHeight="1" thickTop="1" x14ac:dyDescent="0.45">
      <c r="C17" s="26" t="s">
        <v>14</v>
      </c>
      <c r="D17" s="27"/>
      <c r="E17" s="28" t="s">
        <v>15</v>
      </c>
      <c r="F17" s="29"/>
      <c r="G17" s="50" t="s">
        <v>16</v>
      </c>
      <c r="H17" s="29" t="s">
        <v>17</v>
      </c>
      <c r="I17" s="30" t="s">
        <v>18</v>
      </c>
    </row>
    <row r="18" spans="2:9" ht="14.65" thickBot="1" x14ac:dyDescent="0.5">
      <c r="C18" s="31"/>
      <c r="D18" s="32"/>
      <c r="E18" s="33" t="s">
        <v>19</v>
      </c>
      <c r="F18" s="34" t="s">
        <v>20</v>
      </c>
      <c r="G18" s="34" t="s">
        <v>21</v>
      </c>
      <c r="H18" s="35"/>
      <c r="I18" s="36"/>
    </row>
    <row r="19" spans="2:9" ht="14.65" thickTop="1" x14ac:dyDescent="0.45">
      <c r="C19" s="51" t="s">
        <v>5</v>
      </c>
      <c r="D19" s="11" t="s">
        <v>101</v>
      </c>
      <c r="E19" s="52">
        <v>-0.31806933363608914</v>
      </c>
      <c r="F19" s="53">
        <v>8.1370905750301938E-5</v>
      </c>
      <c r="G19" s="54"/>
      <c r="H19" s="55">
        <v>-3908.8827966611261</v>
      </c>
      <c r="I19" s="56">
        <v>0</v>
      </c>
    </row>
    <row r="20" spans="2:9" ht="23.65" thickBot="1" x14ac:dyDescent="0.5">
      <c r="C20" s="23"/>
      <c r="D20" s="46" t="s">
        <v>102</v>
      </c>
      <c r="E20" s="57">
        <v>0.88083508790152198</v>
      </c>
      <c r="F20" s="58">
        <v>8.1371001354301359E-5</v>
      </c>
      <c r="G20" s="58">
        <v>0.99818907288274139</v>
      </c>
      <c r="H20" s="59">
        <v>10824.926242043353</v>
      </c>
      <c r="I20" s="60">
        <v>0</v>
      </c>
    </row>
    <row r="21" spans="2:9" ht="14.65" customHeight="1" thickTop="1" x14ac:dyDescent="0.45">
      <c r="C21" s="61" t="s">
        <v>44</v>
      </c>
      <c r="D21" s="61"/>
      <c r="E21" s="61"/>
      <c r="F21" s="61"/>
      <c r="G21" s="61"/>
      <c r="H21" s="61"/>
      <c r="I21" s="61"/>
    </row>
    <row r="23" spans="2:9" x14ac:dyDescent="0.45">
      <c r="D23" t="s">
        <v>105</v>
      </c>
    </row>
    <row r="26" spans="2:9" x14ac:dyDescent="0.45">
      <c r="B26" t="s">
        <v>23</v>
      </c>
    </row>
    <row r="28" spans="2:9" x14ac:dyDescent="0.45">
      <c r="C28" s="7" t="s">
        <v>24</v>
      </c>
      <c r="D28" s="7"/>
      <c r="E28" s="7"/>
    </row>
    <row r="29" spans="2:9" ht="14.65" thickBot="1" x14ac:dyDescent="0.5">
      <c r="C29" s="8" t="s">
        <v>45</v>
      </c>
      <c r="D29" s="9"/>
      <c r="E29" s="9"/>
      <c r="F29" s="1"/>
    </row>
    <row r="30" spans="2:9" ht="14.65" thickTop="1" x14ac:dyDescent="0.45">
      <c r="C30" s="10" t="s">
        <v>25</v>
      </c>
      <c r="D30" s="11" t="s">
        <v>26</v>
      </c>
      <c r="E30" s="12">
        <v>601508.99073897919</v>
      </c>
      <c r="F30" s="1"/>
    </row>
    <row r="31" spans="2:9" x14ac:dyDescent="0.45">
      <c r="C31" s="13"/>
      <c r="D31" s="14" t="s">
        <v>27</v>
      </c>
      <c r="E31" s="15">
        <v>0</v>
      </c>
      <c r="F31" s="1"/>
    </row>
    <row r="32" spans="2:9" x14ac:dyDescent="0.45">
      <c r="C32" s="13" t="s">
        <v>1</v>
      </c>
      <c r="D32" s="16"/>
      <c r="E32" s="17">
        <v>8.2544226705821011E-2</v>
      </c>
      <c r="F32" s="1"/>
    </row>
    <row r="33" spans="3:6" ht="14.25" customHeight="1" x14ac:dyDescent="0.45">
      <c r="C33" s="13" t="s">
        <v>46</v>
      </c>
      <c r="D33" s="16"/>
      <c r="E33" s="18">
        <v>1.3045198861125434E-3</v>
      </c>
      <c r="F33" s="1"/>
    </row>
    <row r="34" spans="3:6" x14ac:dyDescent="0.45">
      <c r="C34" s="13" t="s">
        <v>28</v>
      </c>
      <c r="D34" s="16"/>
      <c r="E34" s="17">
        <v>6.3006635889566454E-2</v>
      </c>
      <c r="F34" s="1"/>
    </row>
    <row r="35" spans="3:6" ht="15" customHeight="1" x14ac:dyDescent="0.45">
      <c r="C35" s="13" t="s">
        <v>29</v>
      </c>
      <c r="D35" s="16"/>
      <c r="E35" s="19">
        <v>2.1165484449217158</v>
      </c>
      <c r="F35" s="1"/>
    </row>
    <row r="36" spans="3:6" ht="14.25" customHeight="1" x14ac:dyDescent="0.45">
      <c r="C36" s="13" t="s">
        <v>30</v>
      </c>
      <c r="D36" s="16"/>
      <c r="E36" s="20">
        <v>1.0117466275440687</v>
      </c>
      <c r="F36" s="1"/>
    </row>
    <row r="37" spans="3:6" ht="15" customHeight="1" x14ac:dyDescent="0.45">
      <c r="C37" s="13" t="s">
        <v>31</v>
      </c>
      <c r="D37" s="16"/>
      <c r="E37" s="21">
        <v>9.0862966673337542E-2</v>
      </c>
      <c r="F37" s="1"/>
    </row>
    <row r="38" spans="3:6" ht="14.25" customHeight="1" x14ac:dyDescent="0.45">
      <c r="C38" s="13" t="s">
        <v>32</v>
      </c>
      <c r="D38" s="16"/>
      <c r="E38" s="21">
        <v>3.1583007295067191E-3</v>
      </c>
      <c r="F38" s="1"/>
    </row>
    <row r="39" spans="3:6" ht="15" customHeight="1" x14ac:dyDescent="0.45">
      <c r="C39" s="13" t="s">
        <v>33</v>
      </c>
      <c r="D39" s="16"/>
      <c r="E39" s="21">
        <v>-0.98889965078425668</v>
      </c>
      <c r="F39" s="1"/>
    </row>
    <row r="40" spans="3:6" ht="14.25" customHeight="1" x14ac:dyDescent="0.45">
      <c r="C40" s="13" t="s">
        <v>34</v>
      </c>
      <c r="D40" s="16"/>
      <c r="E40" s="21">
        <v>6.3165909579032372E-3</v>
      </c>
      <c r="F40" s="1"/>
    </row>
    <row r="41" spans="3:6" x14ac:dyDescent="0.45">
      <c r="C41" s="13" t="s">
        <v>35</v>
      </c>
      <c r="D41" s="16"/>
      <c r="E41" s="19">
        <v>-2.4032328510020844</v>
      </c>
      <c r="F41" s="1"/>
    </row>
    <row r="42" spans="3:6" x14ac:dyDescent="0.45">
      <c r="C42" s="13" t="s">
        <v>36</v>
      </c>
      <c r="D42" s="16"/>
      <c r="E42" s="19">
        <v>3.0005488237548104</v>
      </c>
      <c r="F42" s="1"/>
    </row>
    <row r="43" spans="3:6" x14ac:dyDescent="0.45">
      <c r="C43" s="13" t="s">
        <v>37</v>
      </c>
      <c r="D43" s="22" t="s">
        <v>38</v>
      </c>
      <c r="E43" s="17">
        <v>-0.92940190597151717</v>
      </c>
      <c r="F43" s="1"/>
    </row>
    <row r="44" spans="3:6" x14ac:dyDescent="0.45">
      <c r="C44" s="13"/>
      <c r="D44" s="22" t="s">
        <v>39</v>
      </c>
      <c r="E44" s="17">
        <v>-0.2665298890063984</v>
      </c>
      <c r="F44" s="1"/>
    </row>
    <row r="45" spans="3:6" x14ac:dyDescent="0.45">
      <c r="C45" s="13"/>
      <c r="D45" s="22" t="s">
        <v>40</v>
      </c>
      <c r="E45" s="17">
        <v>0.39487510467714843</v>
      </c>
      <c r="F45" s="1"/>
    </row>
    <row r="46" spans="3:6" ht="14.65" thickBot="1" x14ac:dyDescent="0.5">
      <c r="C46" s="23"/>
      <c r="D46" s="24" t="s">
        <v>41</v>
      </c>
      <c r="E46" s="25">
        <v>1.0727569614828258</v>
      </c>
    </row>
    <row r="47" spans="3:6" ht="14.65" thickTop="1" x14ac:dyDescent="0.45"/>
    <row r="49" spans="2:2" x14ac:dyDescent="0.45">
      <c r="B49" t="s">
        <v>42</v>
      </c>
    </row>
    <row r="82" spans="2:10" ht="60.75" customHeight="1" thickBot="1" x14ac:dyDescent="0.5">
      <c r="B82" s="7" t="s">
        <v>51</v>
      </c>
      <c r="C82" s="7"/>
      <c r="D82" s="7"/>
      <c r="E82" s="7"/>
      <c r="F82" s="7"/>
      <c r="G82" s="7"/>
      <c r="H82" s="7"/>
      <c r="I82" s="7"/>
      <c r="J82" s="7"/>
    </row>
    <row r="83" spans="2:10" ht="14.65" thickTop="1" x14ac:dyDescent="0.45">
      <c r="B83" s="26" t="s">
        <v>52</v>
      </c>
      <c r="C83" s="27"/>
      <c r="D83" s="28" t="s">
        <v>53</v>
      </c>
      <c r="E83" s="29"/>
      <c r="F83" s="29"/>
      <c r="G83" s="29"/>
      <c r="H83" s="29"/>
      <c r="I83" s="29"/>
      <c r="J83" s="30"/>
    </row>
    <row r="84" spans="2:10" ht="14.65" thickBot="1" x14ac:dyDescent="0.5">
      <c r="B84" s="31"/>
      <c r="C84" s="32"/>
      <c r="D84" s="33" t="s">
        <v>54</v>
      </c>
      <c r="E84" s="34" t="s">
        <v>55</v>
      </c>
      <c r="F84" s="34" t="s">
        <v>56</v>
      </c>
      <c r="G84" s="34" t="s">
        <v>57</v>
      </c>
      <c r="H84" s="34" t="s">
        <v>58</v>
      </c>
      <c r="I84" s="35" t="s">
        <v>59</v>
      </c>
      <c r="J84" s="36"/>
    </row>
    <row r="85" spans="2:10" ht="14.65" thickTop="1" x14ac:dyDescent="0.45">
      <c r="B85" s="10" t="s">
        <v>60</v>
      </c>
      <c r="C85" s="11" t="s">
        <v>61</v>
      </c>
      <c r="D85" s="37">
        <v>3.0792746332540673</v>
      </c>
      <c r="E85" s="38">
        <v>6.9655757111129439</v>
      </c>
      <c r="F85" s="38">
        <v>15.617020809208555</v>
      </c>
      <c r="G85" s="38">
        <v>29.986019612247251</v>
      </c>
      <c r="H85" s="38">
        <v>44.352109234173177</v>
      </c>
      <c r="I85" s="38">
        <v>100</v>
      </c>
      <c r="J85" s="39">
        <v>911453.25697502482</v>
      </c>
    </row>
    <row r="86" spans="2:10" ht="41.65" customHeight="1" x14ac:dyDescent="0.45">
      <c r="B86" s="13"/>
      <c r="C86" s="14" t="s">
        <v>62</v>
      </c>
      <c r="D86" s="40">
        <v>28.391878239338897</v>
      </c>
      <c r="E86" s="41">
        <v>26.464188390013859</v>
      </c>
      <c r="F86" s="41">
        <v>22.173839959783631</v>
      </c>
      <c r="G86" s="41">
        <v>15.047508163292017</v>
      </c>
      <c r="H86" s="41">
        <v>7.9225852475724139</v>
      </c>
      <c r="I86" s="41">
        <v>100</v>
      </c>
      <c r="J86" s="42">
        <v>1837787.7326799887</v>
      </c>
    </row>
    <row r="87" spans="2:10" ht="46.5" x14ac:dyDescent="0.45">
      <c r="B87" s="13" t="s">
        <v>63</v>
      </c>
      <c r="C87" s="14" t="s">
        <v>64</v>
      </c>
      <c r="D87" s="40">
        <v>4.44795344042317</v>
      </c>
      <c r="E87" s="41">
        <v>10.444859877829312</v>
      </c>
      <c r="F87" s="41">
        <v>21.451065520704709</v>
      </c>
      <c r="G87" s="41">
        <v>32.659218612338556</v>
      </c>
      <c r="H87" s="41">
        <v>30.996902548704174</v>
      </c>
      <c r="I87" s="41">
        <v>100</v>
      </c>
      <c r="J87" s="42">
        <v>803.61005300000068</v>
      </c>
    </row>
    <row r="88" spans="2:10" ht="23.25" x14ac:dyDescent="0.45">
      <c r="B88" s="13"/>
      <c r="C88" s="14" t="s">
        <v>65</v>
      </c>
      <c r="D88" s="40">
        <v>4.5727861840746753</v>
      </c>
      <c r="E88" s="41">
        <v>15.273448151861007</v>
      </c>
      <c r="F88" s="41">
        <v>32.528258399392286</v>
      </c>
      <c r="G88" s="41">
        <v>29.946286124575217</v>
      </c>
      <c r="H88" s="41">
        <v>17.679221140097113</v>
      </c>
      <c r="I88" s="41">
        <v>100</v>
      </c>
      <c r="J88" s="42">
        <v>112329.07739899961</v>
      </c>
    </row>
    <row r="89" spans="2:10" ht="34.9" x14ac:dyDescent="0.45">
      <c r="B89" s="13"/>
      <c r="C89" s="14" t="s">
        <v>66</v>
      </c>
      <c r="D89" s="40">
        <v>19.412342424040336</v>
      </c>
      <c r="E89" s="41">
        <v>25.204878449989021</v>
      </c>
      <c r="F89" s="41">
        <v>25.571842278838187</v>
      </c>
      <c r="G89" s="41">
        <v>20.606306301253877</v>
      </c>
      <c r="H89" s="41">
        <v>9.2046305458785405</v>
      </c>
      <c r="I89" s="41">
        <v>100</v>
      </c>
      <c r="J89" s="42">
        <v>2364.5755570000038</v>
      </c>
    </row>
    <row r="90" spans="2:10" x14ac:dyDescent="0.45">
      <c r="B90" s="13"/>
      <c r="C90" s="14" t="s">
        <v>67</v>
      </c>
      <c r="D90" s="40">
        <v>24.403614069757573</v>
      </c>
      <c r="E90" s="41">
        <v>38.656129017772486</v>
      </c>
      <c r="F90" s="41">
        <v>18.618997754576373</v>
      </c>
      <c r="G90" s="41">
        <v>12.180228390956733</v>
      </c>
      <c r="H90" s="41">
        <v>6.1410307669377096</v>
      </c>
      <c r="I90" s="41">
        <v>100</v>
      </c>
      <c r="J90" s="42">
        <v>66872.932571999438</v>
      </c>
    </row>
    <row r="91" spans="2:10" x14ac:dyDescent="0.45">
      <c r="B91" s="13"/>
      <c r="C91" s="14" t="s">
        <v>68</v>
      </c>
      <c r="D91" s="40">
        <v>51.174326640485091</v>
      </c>
      <c r="E91" s="41">
        <v>23.218445114678481</v>
      </c>
      <c r="F91" s="41">
        <v>13.437819242503904</v>
      </c>
      <c r="G91" s="41">
        <v>8.9036028628778059</v>
      </c>
      <c r="H91" s="41">
        <v>3.2658061394554898</v>
      </c>
      <c r="I91" s="41">
        <v>100</v>
      </c>
      <c r="J91" s="42">
        <v>240130.72549699867</v>
      </c>
    </row>
    <row r="92" spans="2:10" ht="23.25" x14ac:dyDescent="0.45">
      <c r="B92" s="13"/>
      <c r="C92" s="14" t="s">
        <v>69</v>
      </c>
      <c r="D92" s="43">
        <v>0.67771537197388343</v>
      </c>
      <c r="E92" s="41">
        <v>2.3887869899032372</v>
      </c>
      <c r="F92" s="41">
        <v>4.934930172873031</v>
      </c>
      <c r="G92" s="41">
        <v>11.194393020519801</v>
      </c>
      <c r="H92" s="41">
        <v>80.804174444730023</v>
      </c>
      <c r="I92" s="41">
        <v>100</v>
      </c>
      <c r="J92" s="42">
        <v>2149.9401670000029</v>
      </c>
    </row>
    <row r="93" spans="2:10" ht="34.9" x14ac:dyDescent="0.45">
      <c r="B93" s="13"/>
      <c r="C93" s="14" t="s">
        <v>70</v>
      </c>
      <c r="D93" s="40">
        <v>30.990112711474893</v>
      </c>
      <c r="E93" s="41">
        <v>25.300649003002505</v>
      </c>
      <c r="F93" s="41">
        <v>16.657173399761707</v>
      </c>
      <c r="G93" s="41">
        <v>12.745627362100457</v>
      </c>
      <c r="H93" s="41">
        <v>14.306437523661458</v>
      </c>
      <c r="I93" s="41">
        <v>100</v>
      </c>
      <c r="J93" s="42">
        <v>62052.560256999437</v>
      </c>
    </row>
    <row r="94" spans="2:10" ht="34.9" x14ac:dyDescent="0.45">
      <c r="B94" s="13"/>
      <c r="C94" s="14" t="s">
        <v>71</v>
      </c>
      <c r="D94" s="40">
        <v>21.418544267004709</v>
      </c>
      <c r="E94" s="41">
        <v>23.966630959438142</v>
      </c>
      <c r="F94" s="41">
        <v>16.093533082784319</v>
      </c>
      <c r="G94" s="41">
        <v>20.509188829073313</v>
      </c>
      <c r="H94" s="41">
        <v>18.012102861699564</v>
      </c>
      <c r="I94" s="41">
        <v>100</v>
      </c>
      <c r="J94" s="42">
        <v>705.74878999999953</v>
      </c>
    </row>
    <row r="95" spans="2:10" ht="23.25" x14ac:dyDescent="0.45">
      <c r="B95" s="13"/>
      <c r="C95" s="14" t="s">
        <v>72</v>
      </c>
      <c r="D95" s="43">
        <v>0.25203975704557047</v>
      </c>
      <c r="E95" s="41">
        <v>12.560346071020861</v>
      </c>
      <c r="F95" s="41">
        <v>19.473387932900064</v>
      </c>
      <c r="G95" s="41">
        <v>34.62418106014313</v>
      </c>
      <c r="H95" s="41">
        <v>33.090045178890357</v>
      </c>
      <c r="I95" s="41">
        <v>100</v>
      </c>
      <c r="J95" s="42">
        <v>406.38271199999991</v>
      </c>
    </row>
    <row r="96" spans="2:10" x14ac:dyDescent="0.45">
      <c r="B96" s="13"/>
      <c r="C96" s="14" t="s">
        <v>73</v>
      </c>
      <c r="D96" s="43">
        <v>0.31594817300315214</v>
      </c>
      <c r="E96" s="41">
        <v>4.5097894984647908</v>
      </c>
      <c r="F96" s="41">
        <v>11.112018904527044</v>
      </c>
      <c r="G96" s="41">
        <v>28.141423129572807</v>
      </c>
      <c r="H96" s="41">
        <v>55.920820294432097</v>
      </c>
      <c r="I96" s="41">
        <v>100</v>
      </c>
      <c r="J96" s="42">
        <v>3245.1338150000033</v>
      </c>
    </row>
    <row r="97" spans="2:10" x14ac:dyDescent="0.45">
      <c r="B97" s="13"/>
      <c r="C97" s="14" t="s">
        <v>74</v>
      </c>
      <c r="D97" s="40">
        <v>8.6577072962303951</v>
      </c>
      <c r="E97" s="41">
        <v>16.759687334449076</v>
      </c>
      <c r="F97" s="41">
        <v>21.070655355272351</v>
      </c>
      <c r="G97" s="41">
        <v>24.155404928888125</v>
      </c>
      <c r="H97" s="41">
        <v>29.356545085161073</v>
      </c>
      <c r="I97" s="41">
        <v>100</v>
      </c>
      <c r="J97" s="42">
        <v>131496.68231399902</v>
      </c>
    </row>
    <row r="98" spans="2:10" ht="23.25" x14ac:dyDescent="0.45">
      <c r="B98" s="13"/>
      <c r="C98" s="14" t="s">
        <v>75</v>
      </c>
      <c r="D98" s="40">
        <v>1.7458541851748939</v>
      </c>
      <c r="E98" s="41">
        <v>7.2778957858724791</v>
      </c>
      <c r="F98" s="41">
        <v>17.354852778351095</v>
      </c>
      <c r="G98" s="41">
        <v>26.537704403566824</v>
      </c>
      <c r="H98" s="41">
        <v>47.083692847034392</v>
      </c>
      <c r="I98" s="41">
        <v>100</v>
      </c>
      <c r="J98" s="42">
        <v>62802.797697000235</v>
      </c>
    </row>
    <row r="99" spans="2:10" ht="34.9" x14ac:dyDescent="0.45">
      <c r="B99" s="13"/>
      <c r="C99" s="14" t="s">
        <v>76</v>
      </c>
      <c r="D99" s="40">
        <v>1.6841118921296798</v>
      </c>
      <c r="E99" s="41">
        <v>9.5040331991386768</v>
      </c>
      <c r="F99" s="41">
        <v>23.231768814172362</v>
      </c>
      <c r="G99" s="41">
        <v>33.256090209759414</v>
      </c>
      <c r="H99" s="41">
        <v>32.323995884800865</v>
      </c>
      <c r="I99" s="41">
        <v>100</v>
      </c>
      <c r="J99" s="42">
        <v>14516.301448999886</v>
      </c>
    </row>
    <row r="100" spans="2:10" ht="23.25" x14ac:dyDescent="0.45">
      <c r="B100" s="13"/>
      <c r="C100" s="14" t="s">
        <v>77</v>
      </c>
      <c r="D100" s="40">
        <v>7.2592114842615851</v>
      </c>
      <c r="E100" s="41">
        <v>19.586713172477548</v>
      </c>
      <c r="F100" s="41">
        <v>24.539221447651631</v>
      </c>
      <c r="G100" s="41">
        <v>23.454651141151718</v>
      </c>
      <c r="H100" s="41">
        <v>25.16020275445743</v>
      </c>
      <c r="I100" s="41">
        <v>100</v>
      </c>
      <c r="J100" s="42">
        <v>26241.285078000015</v>
      </c>
    </row>
    <row r="101" spans="2:10" ht="23.25" x14ac:dyDescent="0.45">
      <c r="B101" s="13"/>
      <c r="C101" s="14" t="s">
        <v>78</v>
      </c>
      <c r="D101" s="40">
        <v>46.075627866938135</v>
      </c>
      <c r="E101" s="41">
        <v>21.123461466709763</v>
      </c>
      <c r="F101" s="41">
        <v>14.026971441137711</v>
      </c>
      <c r="G101" s="41">
        <v>9.9490194079157455</v>
      </c>
      <c r="H101" s="41">
        <v>8.8249198172986549</v>
      </c>
      <c r="I101" s="41">
        <v>100</v>
      </c>
      <c r="J101" s="42">
        <v>73553.269914999983</v>
      </c>
    </row>
    <row r="102" spans="2:10" ht="23.25" x14ac:dyDescent="0.45">
      <c r="B102" s="13"/>
      <c r="C102" s="14" t="s">
        <v>79</v>
      </c>
      <c r="D102" s="40">
        <v>6.3240092828084959</v>
      </c>
      <c r="E102" s="41">
        <v>19.881550482204805</v>
      </c>
      <c r="F102" s="41">
        <v>26.697012043344596</v>
      </c>
      <c r="G102" s="41">
        <v>26.648866623792689</v>
      </c>
      <c r="H102" s="41">
        <v>20.44856156785033</v>
      </c>
      <c r="I102" s="41">
        <v>100</v>
      </c>
      <c r="J102" s="42">
        <v>133766.03547999851</v>
      </c>
    </row>
    <row r="103" spans="2:10" x14ac:dyDescent="0.45">
      <c r="B103" s="13"/>
      <c r="C103" s="14" t="s">
        <v>80</v>
      </c>
      <c r="D103" s="43">
        <v>0.32128837265365207</v>
      </c>
      <c r="E103" s="41">
        <v>2.1800049421386105</v>
      </c>
      <c r="F103" s="41">
        <v>13.283135704772805</v>
      </c>
      <c r="G103" s="41">
        <v>35.757576565397336</v>
      </c>
      <c r="H103" s="41">
        <v>48.457994415037213</v>
      </c>
      <c r="I103" s="41">
        <v>100</v>
      </c>
      <c r="J103" s="42">
        <v>78978.565861000112</v>
      </c>
    </row>
    <row r="104" spans="2:10" ht="34.9" x14ac:dyDescent="0.45">
      <c r="B104" s="13"/>
      <c r="C104" s="14" t="s">
        <v>81</v>
      </c>
      <c r="D104" s="43">
        <v>0.13392540221022267</v>
      </c>
      <c r="E104" s="44">
        <v>0.38647418193141658</v>
      </c>
      <c r="F104" s="41">
        <v>9.1268152953419488</v>
      </c>
      <c r="G104" s="41">
        <v>52.749509327799714</v>
      </c>
      <c r="H104" s="41">
        <v>37.603275792716822</v>
      </c>
      <c r="I104" s="41">
        <v>100</v>
      </c>
      <c r="J104" s="42">
        <v>162.1484769999997</v>
      </c>
    </row>
    <row r="105" spans="2:10" ht="34.9" x14ac:dyDescent="0.45">
      <c r="B105" s="13"/>
      <c r="C105" s="14" t="s">
        <v>82</v>
      </c>
      <c r="D105" s="40">
        <v>30.969996893442364</v>
      </c>
      <c r="E105" s="41">
        <v>22.426051369662574</v>
      </c>
      <c r="F105" s="41">
        <v>16.040420773104326</v>
      </c>
      <c r="G105" s="41">
        <v>14.354893648425241</v>
      </c>
      <c r="H105" s="41">
        <v>16.208637315365777</v>
      </c>
      <c r="I105" s="41">
        <v>100</v>
      </c>
      <c r="J105" s="42">
        <v>177772.98176499931</v>
      </c>
    </row>
    <row r="106" spans="2:10" ht="23.25" x14ac:dyDescent="0.45">
      <c r="B106" s="13"/>
      <c r="C106" s="14" t="s">
        <v>83</v>
      </c>
      <c r="D106" s="40">
        <v>9.2229361245686778</v>
      </c>
      <c r="E106" s="41">
        <v>15.976484181996705</v>
      </c>
      <c r="F106" s="41">
        <v>22.440995085086687</v>
      </c>
      <c r="G106" s="41">
        <v>26.437625633247976</v>
      </c>
      <c r="H106" s="41">
        <v>25.921958975099731</v>
      </c>
      <c r="I106" s="41">
        <v>100</v>
      </c>
      <c r="J106" s="42">
        <v>266425.97757500043</v>
      </c>
    </row>
    <row r="107" spans="2:10" ht="23.25" x14ac:dyDescent="0.45">
      <c r="B107" s="13"/>
      <c r="C107" s="14" t="s">
        <v>84</v>
      </c>
      <c r="D107" s="40">
        <v>8.8520650090294382</v>
      </c>
      <c r="E107" s="41">
        <v>30.880420764252698</v>
      </c>
      <c r="F107" s="41">
        <v>30.334964909232049</v>
      </c>
      <c r="G107" s="41">
        <v>19.512742147106408</v>
      </c>
      <c r="H107" s="41">
        <v>10.419807170379611</v>
      </c>
      <c r="I107" s="41">
        <v>100</v>
      </c>
      <c r="J107" s="42">
        <v>4889.4750609999865</v>
      </c>
    </row>
    <row r="108" spans="2:10" ht="23.25" x14ac:dyDescent="0.45">
      <c r="B108" s="13"/>
      <c r="C108" s="14" t="s">
        <v>85</v>
      </c>
      <c r="D108" s="40">
        <v>11.363160862339791</v>
      </c>
      <c r="E108" s="41">
        <v>35.475292221289031</v>
      </c>
      <c r="F108" s="41">
        <v>31.4943647365182</v>
      </c>
      <c r="G108" s="41">
        <v>15.323418391382226</v>
      </c>
      <c r="H108" s="41">
        <v>6.3437637884709313</v>
      </c>
      <c r="I108" s="41">
        <v>100</v>
      </c>
      <c r="J108" s="42">
        <v>6418.0543849999831</v>
      </c>
    </row>
    <row r="109" spans="2:10" ht="23.25" x14ac:dyDescent="0.45">
      <c r="B109" s="13"/>
      <c r="C109" s="14" t="s">
        <v>86</v>
      </c>
      <c r="D109" s="40">
        <v>6.0278926796871133</v>
      </c>
      <c r="E109" s="41">
        <v>9.9669040834599834</v>
      </c>
      <c r="F109" s="41">
        <v>20.233317477390525</v>
      </c>
      <c r="G109" s="41">
        <v>28.940803139010857</v>
      </c>
      <c r="H109" s="41">
        <v>34.831082620451838</v>
      </c>
      <c r="I109" s="41">
        <v>100</v>
      </c>
      <c r="J109" s="42">
        <v>2322.2460059999958</v>
      </c>
    </row>
    <row r="110" spans="2:10" ht="23.25" x14ac:dyDescent="0.45">
      <c r="B110" s="13"/>
      <c r="C110" s="14" t="s">
        <v>87</v>
      </c>
      <c r="D110" s="40">
        <v>11.815629884008647</v>
      </c>
      <c r="E110" s="41">
        <v>31.542422604084557</v>
      </c>
      <c r="F110" s="41">
        <v>26.062907722031664</v>
      </c>
      <c r="G110" s="41">
        <v>19.28746096572177</v>
      </c>
      <c r="H110" s="41">
        <v>11.2915788241543</v>
      </c>
      <c r="I110" s="41">
        <v>100</v>
      </c>
      <c r="J110" s="42">
        <v>3289.5807909999698</v>
      </c>
    </row>
    <row r="111" spans="2:10" x14ac:dyDescent="0.45">
      <c r="B111" s="13"/>
      <c r="C111" s="14" t="s">
        <v>88</v>
      </c>
      <c r="D111" s="43">
        <v>0.13160060244458935</v>
      </c>
      <c r="E111" s="41">
        <v>1.8584430104353278</v>
      </c>
      <c r="F111" s="41">
        <v>13.432761760515477</v>
      </c>
      <c r="G111" s="41">
        <v>21.802144423606826</v>
      </c>
      <c r="H111" s="41">
        <v>62.775050202998308</v>
      </c>
      <c r="I111" s="41">
        <v>100</v>
      </c>
      <c r="J111" s="42">
        <v>40756.075582999867</v>
      </c>
    </row>
    <row r="112" spans="2:10" x14ac:dyDescent="0.45">
      <c r="B112" s="13"/>
      <c r="C112" s="14" t="s">
        <v>89</v>
      </c>
      <c r="D112" s="40">
        <v>37.001676191492464</v>
      </c>
      <c r="E112" s="41">
        <v>26.196988866390242</v>
      </c>
      <c r="F112" s="41">
        <v>18.441259709709303</v>
      </c>
      <c r="G112" s="41">
        <v>11.056982181241597</v>
      </c>
      <c r="H112" s="41">
        <v>7.3030930511645238</v>
      </c>
      <c r="I112" s="41">
        <v>100</v>
      </c>
      <c r="J112" s="42">
        <v>93791.226512001886</v>
      </c>
    </row>
    <row r="113" spans="2:10" ht="23.25" x14ac:dyDescent="0.45">
      <c r="B113" s="13"/>
      <c r="C113" s="14" t="s">
        <v>90</v>
      </c>
      <c r="D113" s="40">
        <v>2.4002536569575428</v>
      </c>
      <c r="E113" s="41">
        <v>9.2696733296308658</v>
      </c>
      <c r="F113" s="41">
        <v>21.225099985643801</v>
      </c>
      <c r="G113" s="41">
        <v>30.47340971099673</v>
      </c>
      <c r="H113" s="41">
        <v>36.631563316770496</v>
      </c>
      <c r="I113" s="41">
        <v>100</v>
      </c>
      <c r="J113" s="42">
        <v>2666.8206010000154</v>
      </c>
    </row>
    <row r="114" spans="2:10" x14ac:dyDescent="0.45">
      <c r="B114" s="13"/>
      <c r="C114" s="14" t="s">
        <v>91</v>
      </c>
      <c r="D114" s="43">
        <v>0.64789504019209732</v>
      </c>
      <c r="E114" s="41">
        <v>3.6537055084410803</v>
      </c>
      <c r="F114" s="41">
        <v>11.799028456904367</v>
      </c>
      <c r="G114" s="41">
        <v>21.885174210998397</v>
      </c>
      <c r="H114" s="41">
        <v>62.014196783463149</v>
      </c>
      <c r="I114" s="41">
        <v>100</v>
      </c>
      <c r="J114" s="42">
        <v>60468.887350000507</v>
      </c>
    </row>
    <row r="115" spans="2:10" ht="23.25" x14ac:dyDescent="0.45">
      <c r="B115" s="13"/>
      <c r="C115" s="14" t="s">
        <v>92</v>
      </c>
      <c r="D115" s="40">
        <v>17.231668134388507</v>
      </c>
      <c r="E115" s="41">
        <v>23.143232880128231</v>
      </c>
      <c r="F115" s="41">
        <v>21.23597101299686</v>
      </c>
      <c r="G115" s="41">
        <v>18.636631196926004</v>
      </c>
      <c r="H115" s="41">
        <v>19.752496775556715</v>
      </c>
      <c r="I115" s="41">
        <v>100</v>
      </c>
      <c r="J115" s="42">
        <v>150148.58349300522</v>
      </c>
    </row>
    <row r="116" spans="2:10" x14ac:dyDescent="0.45">
      <c r="B116" s="13"/>
      <c r="C116" s="14" t="s">
        <v>93</v>
      </c>
      <c r="D116" s="43">
        <v>0.58513759200573023</v>
      </c>
      <c r="E116" s="41">
        <v>6.9591555080852743</v>
      </c>
      <c r="F116" s="41">
        <v>42.821484877907878</v>
      </c>
      <c r="G116" s="41">
        <v>37.971040314737714</v>
      </c>
      <c r="H116" s="41">
        <v>11.663181707263915</v>
      </c>
      <c r="I116" s="41">
        <v>100</v>
      </c>
      <c r="J116" s="42">
        <v>1137.2289339999936</v>
      </c>
    </row>
    <row r="117" spans="2:10" ht="23.25" x14ac:dyDescent="0.45">
      <c r="B117" s="13"/>
      <c r="C117" s="14" t="s">
        <v>94</v>
      </c>
      <c r="D117" s="40">
        <v>3.5053288396907294</v>
      </c>
      <c r="E117" s="41">
        <v>14.744855155539682</v>
      </c>
      <c r="F117" s="41">
        <v>27.475754980047128</v>
      </c>
      <c r="G117" s="41">
        <v>31.558343457119808</v>
      </c>
      <c r="H117" s="41">
        <v>22.715717567602965</v>
      </c>
      <c r="I117" s="41">
        <v>100</v>
      </c>
      <c r="J117" s="42">
        <v>179411.92782799964</v>
      </c>
    </row>
    <row r="118" spans="2:10" x14ac:dyDescent="0.45">
      <c r="B118" s="13"/>
      <c r="C118" s="14" t="s">
        <v>95</v>
      </c>
      <c r="D118" s="40">
        <v>12.978847362161208</v>
      </c>
      <c r="E118" s="41">
        <v>43.373020496076677</v>
      </c>
      <c r="F118" s="41">
        <v>22.725741432846828</v>
      </c>
      <c r="G118" s="41">
        <v>14.732129341951318</v>
      </c>
      <c r="H118" s="41">
        <v>6.1902613669640623</v>
      </c>
      <c r="I118" s="41">
        <v>100</v>
      </c>
      <c r="J118" s="42">
        <v>7958.2403519999925</v>
      </c>
    </row>
    <row r="119" spans="2:10" ht="23.25" x14ac:dyDescent="0.45">
      <c r="B119" s="13"/>
      <c r="C119" s="14" t="s">
        <v>96</v>
      </c>
      <c r="D119" s="40">
        <v>29.401573218742712</v>
      </c>
      <c r="E119" s="41">
        <v>22.879101243342042</v>
      </c>
      <c r="F119" s="41">
        <v>17.281798584804143</v>
      </c>
      <c r="G119" s="41">
        <v>14.895041157796324</v>
      </c>
      <c r="H119" s="41">
        <v>15.542485795311652</v>
      </c>
      <c r="I119" s="41">
        <v>100</v>
      </c>
      <c r="J119" s="42">
        <v>426172.77650001459</v>
      </c>
    </row>
    <row r="120" spans="2:10" ht="23.25" x14ac:dyDescent="0.45">
      <c r="B120" s="13"/>
      <c r="C120" s="14" t="s">
        <v>97</v>
      </c>
      <c r="D120" s="40">
        <v>4.7517220046525814</v>
      </c>
      <c r="E120" s="41">
        <v>17.620957393223417</v>
      </c>
      <c r="F120" s="41">
        <v>24.96304641980322</v>
      </c>
      <c r="G120" s="41">
        <v>22.884771209816556</v>
      </c>
      <c r="H120" s="41">
        <v>29.779502972503941</v>
      </c>
      <c r="I120" s="41">
        <v>100</v>
      </c>
      <c r="J120" s="42">
        <v>22599.025468000054</v>
      </c>
    </row>
    <row r="121" spans="2:10" ht="23.25" x14ac:dyDescent="0.45">
      <c r="B121" s="13"/>
      <c r="C121" s="14" t="s">
        <v>98</v>
      </c>
      <c r="D121" s="40">
        <v>22.75652430888514</v>
      </c>
      <c r="E121" s="41">
        <v>29.732360897662382</v>
      </c>
      <c r="F121" s="41">
        <v>21.175581007188953</v>
      </c>
      <c r="G121" s="41">
        <v>17.204197495619947</v>
      </c>
      <c r="H121" s="41">
        <v>9.131336290644219</v>
      </c>
      <c r="I121" s="41">
        <v>100</v>
      </c>
      <c r="J121" s="42">
        <v>206601.64444199862</v>
      </c>
    </row>
    <row r="122" spans="2:10" ht="23.25" x14ac:dyDescent="0.45">
      <c r="B122" s="13"/>
      <c r="C122" s="14" t="s">
        <v>99</v>
      </c>
      <c r="D122" s="40">
        <v>6.2578120476917505</v>
      </c>
      <c r="E122" s="41">
        <v>17.153434211231573</v>
      </c>
      <c r="F122" s="41">
        <v>25.935119545105611</v>
      </c>
      <c r="G122" s="41">
        <v>27.412865931275221</v>
      </c>
      <c r="H122" s="41">
        <v>23.240768264696563</v>
      </c>
      <c r="I122" s="41">
        <v>100</v>
      </c>
      <c r="J122" s="42">
        <v>83832.463918999609</v>
      </c>
    </row>
    <row r="123" spans="2:10" ht="14.65" thickBot="1" x14ac:dyDescent="0.5">
      <c r="B123" s="45" t="s">
        <v>100</v>
      </c>
      <c r="C123" s="46" t="s">
        <v>47</v>
      </c>
      <c r="D123" s="47">
        <v>20.000014780988561</v>
      </c>
      <c r="E123" s="48">
        <v>19.999831827764869</v>
      </c>
      <c r="F123" s="48">
        <v>20.000063927534619</v>
      </c>
      <c r="G123" s="48">
        <v>20.00005869114403</v>
      </c>
      <c r="H123" s="48">
        <v>20.000030772565168</v>
      </c>
      <c r="I123" s="48">
        <v>100</v>
      </c>
      <c r="J123" s="49">
        <v>2749240.9896550891</v>
      </c>
    </row>
  </sheetData>
  <mergeCells count="34">
    <mergeCell ref="C19:C20"/>
    <mergeCell ref="C21:I21"/>
    <mergeCell ref="C5:I5"/>
    <mergeCell ref="C6:D7"/>
    <mergeCell ref="E6:F6"/>
    <mergeCell ref="H6:H7"/>
    <mergeCell ref="I6:I7"/>
    <mergeCell ref="C8:C9"/>
    <mergeCell ref="C10:I10"/>
    <mergeCell ref="C16:I16"/>
    <mergeCell ref="C17:D18"/>
    <mergeCell ref="E17:F17"/>
    <mergeCell ref="H17:H18"/>
    <mergeCell ref="I17:I18"/>
    <mergeCell ref="B82:J82"/>
    <mergeCell ref="B83:C84"/>
    <mergeCell ref="D83:J83"/>
    <mergeCell ref="I84:J84"/>
    <mergeCell ref="B85:B86"/>
    <mergeCell ref="B87:B122"/>
    <mergeCell ref="C28:E28"/>
    <mergeCell ref="C30:C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C46"/>
  </mergeCells>
  <pageMargins left="0.25" right="0.2" top="0.25" bottom="0.25" header="0.55000000000000004" footer="0.05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Jones, Toni</cp:lastModifiedBy>
  <cp:lastPrinted>2016-10-10T19:08:12Z</cp:lastPrinted>
  <dcterms:created xsi:type="dcterms:W3CDTF">2013-08-06T13:22:30Z</dcterms:created>
  <dcterms:modified xsi:type="dcterms:W3CDTF">2018-03-18T17:51:32Z</dcterms:modified>
</cp:coreProperties>
</file>